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Database\LGU GAD Database\2023\"/>
    </mc:Choice>
  </mc:AlternateContent>
  <bookViews>
    <workbookView xWindow="-120" yWindow="-120" windowWidth="29040" windowHeight="15840" activeTab="4"/>
  </bookViews>
  <sheets>
    <sheet name="Social Devt" sheetId="1" r:id="rId1"/>
    <sheet name="Economic Devt" sheetId="8" r:id="rId2"/>
    <sheet name="Environmental" sheetId="7" r:id="rId3"/>
    <sheet name="Infrastructure" sheetId="6" r:id="rId4"/>
    <sheet name="Institutional" sheetId="5" r:id="rId5"/>
  </sheets>
  <definedNames>
    <definedName name="_xlnm.Print_Titles" localSheetId="0">'Social Devt'!$1:$6</definedName>
  </definedNames>
  <calcPr calcId="152511"/>
</workbook>
</file>

<file path=xl/calcChain.xml><?xml version="1.0" encoding="utf-8"?>
<calcChain xmlns="http://schemas.openxmlformats.org/spreadsheetml/2006/main">
  <c r="M15" i="5" l="1"/>
  <c r="M13" i="5"/>
  <c r="N117" i="1" l="1"/>
  <c r="N115" i="1"/>
  <c r="N113" i="1"/>
  <c r="N195" i="1"/>
  <c r="N193" i="1"/>
  <c r="N191" i="1"/>
  <c r="N189" i="1"/>
  <c r="N187" i="1"/>
  <c r="N185" i="1"/>
  <c r="N183" i="1"/>
  <c r="N181" i="1"/>
  <c r="N179" i="1"/>
  <c r="N177" i="1"/>
  <c r="N175" i="1"/>
  <c r="N173" i="1"/>
  <c r="N165" i="1"/>
  <c r="N163" i="1"/>
  <c r="N161" i="1"/>
  <c r="N159" i="1"/>
  <c r="N157" i="1"/>
  <c r="N155" i="1"/>
  <c r="N153" i="1"/>
  <c r="N151" i="1"/>
  <c r="N149" i="1"/>
  <c r="N147" i="1"/>
  <c r="N141" i="1" l="1"/>
  <c r="N139" i="1"/>
  <c r="N137" i="1"/>
  <c r="N135" i="1"/>
  <c r="N133" i="1"/>
  <c r="N131" i="1"/>
  <c r="N126" i="8" l="1"/>
  <c r="N575" i="1" l="1"/>
  <c r="N573" i="1"/>
  <c r="N571" i="1"/>
  <c r="N569" i="1"/>
  <c r="N568" i="1"/>
  <c r="N566" i="1"/>
  <c r="N564" i="1"/>
  <c r="N562" i="1"/>
  <c r="N560" i="1"/>
  <c r="N558" i="1"/>
  <c r="N556" i="1"/>
  <c r="N554" i="1"/>
  <c r="N552" i="1"/>
  <c r="N550" i="1"/>
  <c r="N548" i="1"/>
  <c r="N546" i="1"/>
  <c r="N544" i="1"/>
  <c r="N542" i="1"/>
  <c r="N540" i="1"/>
  <c r="N538" i="1"/>
  <c r="N536" i="1"/>
  <c r="N534" i="1"/>
  <c r="N532" i="1"/>
  <c r="N530" i="1"/>
  <c r="N528" i="1"/>
  <c r="N526" i="1"/>
  <c r="N524" i="1"/>
  <c r="N234" i="1" l="1"/>
  <c r="N228" i="1"/>
  <c r="M179" i="6" l="1"/>
  <c r="M177" i="6"/>
  <c r="M175" i="6"/>
  <c r="J179" i="6"/>
  <c r="J175" i="6"/>
  <c r="J177" i="6"/>
  <c r="M138" i="6"/>
  <c r="J138" i="6"/>
  <c r="L115" i="6"/>
  <c r="J115" i="6"/>
  <c r="L107" i="6"/>
  <c r="L99" i="6"/>
  <c r="J107" i="6"/>
  <c r="J99" i="6" l="1"/>
  <c r="K53" i="6" l="1"/>
  <c r="I53" i="6"/>
  <c r="M50" i="6"/>
  <c r="M48" i="6"/>
  <c r="K44" i="6"/>
  <c r="I44" i="6"/>
  <c r="M41" i="6"/>
  <c r="M39" i="6"/>
  <c r="M44" i="6" l="1"/>
  <c r="M53" i="6"/>
  <c r="N406" i="1" l="1"/>
  <c r="N404" i="1"/>
  <c r="N402" i="1"/>
  <c r="N400" i="1"/>
  <c r="N398" i="1"/>
  <c r="M111" i="5" l="1"/>
  <c r="M109" i="5"/>
  <c r="L79" i="5"/>
  <c r="N71" i="5"/>
  <c r="N69" i="5"/>
  <c r="N67" i="5"/>
  <c r="N61" i="5"/>
  <c r="N59" i="5"/>
  <c r="N57" i="5"/>
  <c r="N55" i="5"/>
  <c r="N53" i="5"/>
  <c r="K29" i="5"/>
  <c r="M29" i="5" s="1"/>
  <c r="K22" i="5"/>
  <c r="M22" i="5" s="1"/>
  <c r="K201" i="6" l="1"/>
  <c r="I201" i="6"/>
  <c r="M198" i="6"/>
  <c r="M201" i="6" s="1"/>
  <c r="K192" i="6"/>
  <c r="I192" i="6"/>
  <c r="M189" i="6"/>
  <c r="M192" i="6" s="1"/>
  <c r="M77" i="6"/>
  <c r="M69" i="6"/>
  <c r="M61" i="6"/>
  <c r="K35" i="6"/>
  <c r="I35" i="6"/>
  <c r="M32" i="6"/>
  <c r="M30" i="6"/>
  <c r="N21" i="6"/>
  <c r="N19" i="6"/>
  <c r="N17" i="6"/>
  <c r="M35" i="6" l="1"/>
  <c r="K33" i="7"/>
  <c r="H33" i="7"/>
  <c r="K24" i="7"/>
  <c r="H24" i="7"/>
  <c r="N522" i="1" l="1"/>
  <c r="N520" i="1"/>
  <c r="N518" i="1"/>
  <c r="N516" i="1"/>
  <c r="N514" i="1"/>
  <c r="N447" i="1"/>
  <c r="N445" i="1"/>
  <c r="N443" i="1"/>
  <c r="N441" i="1"/>
  <c r="N439" i="1"/>
  <c r="N126" i="1" l="1"/>
  <c r="N124" i="1"/>
  <c r="N122" i="1"/>
  <c r="N111" i="1"/>
  <c r="N104" i="1"/>
  <c r="N102" i="1"/>
  <c r="N100" i="1"/>
  <c r="N98" i="1"/>
  <c r="N94" i="1"/>
  <c r="N92" i="1"/>
  <c r="N90" i="1"/>
  <c r="N88" i="1"/>
  <c r="N27" i="1" l="1"/>
  <c r="N60" i="1"/>
  <c r="N59" i="1"/>
  <c r="N58" i="1"/>
  <c r="N57" i="1"/>
  <c r="N56" i="1"/>
  <c r="N55" i="1"/>
  <c r="N54" i="1"/>
  <c r="N53" i="1"/>
  <c r="N52" i="1"/>
  <c r="N51" i="1"/>
  <c r="N50" i="1"/>
  <c r="N49" i="1"/>
  <c r="N48" i="1"/>
  <c r="N47" i="1"/>
  <c r="N46" i="1"/>
  <c r="N45" i="1"/>
  <c r="N44" i="1"/>
  <c r="N43" i="1"/>
  <c r="N41" i="1"/>
  <c r="N39" i="1"/>
  <c r="N37" i="1"/>
  <c r="N35" i="1"/>
  <c r="N33" i="1"/>
  <c r="N31" i="1"/>
  <c r="N29" i="1"/>
  <c r="N25" i="1"/>
  <c r="N19" i="1"/>
  <c r="N13" i="1"/>
</calcChain>
</file>

<file path=xl/sharedStrings.xml><?xml version="1.0" encoding="utf-8"?>
<sst xmlns="http://schemas.openxmlformats.org/spreadsheetml/2006/main" count="1280" uniqueCount="563">
  <si>
    <t>Reference: PCW-DBM-DILG-NEDA JMC 2013-01</t>
  </si>
  <si>
    <t>Region:</t>
  </si>
  <si>
    <t>MIMAROPA</t>
  </si>
  <si>
    <t>Province:</t>
  </si>
  <si>
    <t>ORIENTAL MINDORO</t>
  </si>
  <si>
    <t>City/Municipality:</t>
  </si>
  <si>
    <t xml:space="preserve">updated as of: </t>
  </si>
  <si>
    <t>I. SOCIAL DEVELOPMENT SECTOR</t>
  </si>
  <si>
    <t>1.A.</t>
  </si>
  <si>
    <t>DEMOGRAPHY</t>
  </si>
  <si>
    <t>Projected Population by Sex</t>
  </si>
  <si>
    <t>Male</t>
  </si>
  <si>
    <t>Female</t>
  </si>
  <si>
    <t>TOTAL</t>
  </si>
  <si>
    <t>CY:</t>
  </si>
  <si>
    <t>Projected Life Expectancy at Birth, by Sex</t>
  </si>
  <si>
    <t>Total Household Population by Age Group, by Sex (psa.gov.ph)</t>
  </si>
  <si>
    <t>All Ages</t>
  </si>
  <si>
    <t>5- 9</t>
  </si>
  <si>
    <t>10-14</t>
  </si>
  <si>
    <t>15-19</t>
  </si>
  <si>
    <t>20-24</t>
  </si>
  <si>
    <t>25-29</t>
  </si>
  <si>
    <t>30-34</t>
  </si>
  <si>
    <t>35-39</t>
  </si>
  <si>
    <t>40-44</t>
  </si>
  <si>
    <t>45-49</t>
  </si>
  <si>
    <t>50-54</t>
  </si>
  <si>
    <t>55-59</t>
  </si>
  <si>
    <t>60-64</t>
  </si>
  <si>
    <t>65-69</t>
  </si>
  <si>
    <t>70-74</t>
  </si>
  <si>
    <t>75-79</t>
  </si>
  <si>
    <t>Population Growth Rate, by Sex</t>
  </si>
  <si>
    <t>Average Household Size</t>
  </si>
  <si>
    <t>1.</t>
  </si>
  <si>
    <t>2.</t>
  </si>
  <si>
    <t>3.</t>
  </si>
  <si>
    <t>4.</t>
  </si>
  <si>
    <t>5.</t>
  </si>
  <si>
    <t>Elementary School Completion Rate, by Sex</t>
  </si>
  <si>
    <t>1.C.</t>
  </si>
  <si>
    <t>HEALTH</t>
  </si>
  <si>
    <t>HIV/AIDS</t>
  </si>
  <si>
    <t>Malaria</t>
  </si>
  <si>
    <t>Tuberculosis</t>
  </si>
  <si>
    <t>Other Diseases</t>
  </si>
  <si>
    <t>Mortality by Leading Causes, by age, and by Sex, 2 reference years (CORE GAD)</t>
  </si>
  <si>
    <t>Morbidity by Leading Causes, by age, and by Sex, 2 reference years (CORE GAD)</t>
  </si>
  <si>
    <t>Human resource development plan to ensure sufficient number of skilled health availability of qualified and capable health service providers including coordination with the academe, human resource deployment  program to meet LGU needs (MCW-IRR Sec 2 B.6 b.i. and b.ii.)</t>
  </si>
  <si>
    <t>1.D.</t>
  </si>
  <si>
    <t>SPECIAL BENEFIT LEAVE</t>
  </si>
  <si>
    <t>CSC guidelines on special leave benefit for women due to surgery caused by gynaecological disorders adopted and implemented (MCW-IRR Sec. 20 B6.g)</t>
  </si>
  <si>
    <t>Number of women who availed of the special leave benefits due to surgery of gynaecological disorders, with full pay based on gross monthly compensation subject to existing laws, rules and regulations ( (MCW-IRR Sec. 20 B)</t>
  </si>
  <si>
    <t>1.F.</t>
  </si>
  <si>
    <t>SOCIAL WELFARE- WEDC</t>
  </si>
  <si>
    <t>Gender responsive, rights based and culture-sensitive services and interventions implemented for WEDC and their families(MCW-IRR Sec. 34 B)</t>
  </si>
  <si>
    <t xml:space="preserve">1.G. </t>
  </si>
  <si>
    <t>SOCIAL WELFARE- CHILDREN</t>
  </si>
  <si>
    <t>Policies, plans and programs implemented to eliminate all forms of discrimination against girl children (MCW-IRR Sec. 35 A)</t>
  </si>
  <si>
    <t>Existing indigenous mechanisms for the protection of children adopted by LCPCs</t>
  </si>
  <si>
    <t xml:space="preserve">1.H. </t>
  </si>
  <si>
    <t>SOCIAL WELFARE- SENIOR CITIZENS</t>
  </si>
  <si>
    <t>Gender-responsive, rights-based, and culture sensitive policies, programs and services implemented for senior citizens (MCW-IRR Sec. 36 B)</t>
  </si>
  <si>
    <t>Number and types of support services provided to senior citizens (MCW-IRR Sec. 36 A)</t>
  </si>
  <si>
    <t>OSCAs with programs and services addressing gender-based violence, abuse and/or neglect of women senior citizens (MCW-IRR Sec. 36 F)</t>
  </si>
  <si>
    <t>Presence of VAW referral system</t>
  </si>
  <si>
    <t xml:space="preserve">1.M. </t>
  </si>
  <si>
    <t>SPORTS</t>
  </si>
  <si>
    <t xml:space="preserve">1.N. </t>
  </si>
  <si>
    <t>SOCIAL PROTECTION</t>
  </si>
  <si>
    <t>Social protection policies, programs and services implemented for women and other marginalized sectors (MCW-IRR Sec. 30)</t>
  </si>
  <si>
    <t>2. ECONOMIC DEVELOPMENT SECTOR</t>
  </si>
  <si>
    <t>2.A.</t>
  </si>
  <si>
    <t>INCOME AND POVERTY</t>
  </si>
  <si>
    <t>Number of livelihood training programs for women</t>
  </si>
  <si>
    <t>2.C.</t>
  </si>
  <si>
    <t>AGRICULTURE AND LAND UTILIZATION</t>
  </si>
  <si>
    <t>Provision of access and links of production areas to markets  (MCW-IRR Sec 23 B 14.a)</t>
  </si>
  <si>
    <t>2.D.</t>
  </si>
  <si>
    <t>FOOD SELF SUFFICIENCY</t>
  </si>
  <si>
    <t>Gender-responsive PPAs on food security and sustainable use of productive resources developed and/or implemented (MCW-IRR Sec. 23)</t>
  </si>
  <si>
    <t>LGU programs and projects on food security and sustainable use of productive resources enhanced to become gender responsive (MCW-IRR Sec. 23)</t>
  </si>
  <si>
    <t>Rural women’s groups participating in the implementation of DA programs at the local level (e.g. food production, processing and marketing programs) (MCW-IRR Sec. 23)</t>
  </si>
  <si>
    <t>Appropriate training programs for food security to strengthen women’s capacities implemented (MCW-IRR Sec. 23 A 1.c )</t>
  </si>
  <si>
    <t>Number of women who have availed of training programs for food security (MCW-IRR Sec. 23 A 1.c )</t>
  </si>
  <si>
    <t>Promotion of the use of organic fertilizer in food production (MCW-IRR Sec. 23 A. 1. e)</t>
  </si>
  <si>
    <t>Guidelines ensuring food safety by strengthening food management (MCW-IRR Sec. 23 A.2)</t>
  </si>
  <si>
    <t>Provision of timely and accurate information on food safety such as, but not limited to, labelling and traceability (MCW-IRR Sec. 23 A.2)</t>
  </si>
  <si>
    <t>Provision of IECs on the use of alternative or renewable energy in food production (MCW-IRR Sec. 23 A.3)</t>
  </si>
  <si>
    <t>Rural women participating in trainings on food production (MCW-IRR Sec. 23 B 9.g)</t>
  </si>
  <si>
    <t>2.E.</t>
  </si>
  <si>
    <t>FISHERY</t>
  </si>
  <si>
    <t>Capacity development training for women fish wardens (MCW-IRR Sec. 23 B. 8.c)</t>
  </si>
  <si>
    <t>2.F.</t>
  </si>
  <si>
    <t>FORESTRY</t>
  </si>
  <si>
    <t>3. INFRASTRUCTURE SECTOR</t>
  </si>
  <si>
    <t>3.B.</t>
  </si>
  <si>
    <t>ROADS AND BRIDGES</t>
  </si>
  <si>
    <t>3.C.</t>
  </si>
  <si>
    <t>FLOOD DRAINAGE AND MANAGEMENT</t>
  </si>
  <si>
    <t>Decrease areas vulnerable to flood (in hectares)</t>
  </si>
  <si>
    <t>3.D.</t>
  </si>
  <si>
    <t>IRRIGATION</t>
  </si>
  <si>
    <t>Number of small women farmers with access to irrigation and rainwater harvesting facilities as well as programs on rehabilitation of watershed areas (MCW-IRR Sec. 23 B. 4.c)</t>
  </si>
  <si>
    <t>3.E.</t>
  </si>
  <si>
    <t>PUBLIC SAFETY</t>
  </si>
  <si>
    <t>3.F.</t>
  </si>
  <si>
    <t>OPEN SPACE</t>
  </si>
  <si>
    <t>3.G.</t>
  </si>
  <si>
    <t>SOCIAL SUPPORT</t>
  </si>
  <si>
    <t>Number of hospital beds per 1000 population, by sex</t>
  </si>
  <si>
    <t>4. ENVIRONMENTAL SECTOR</t>
  </si>
  <si>
    <t>4.A.</t>
  </si>
  <si>
    <t>RESOURCE BASE AND LAND USE</t>
  </si>
  <si>
    <t xml:space="preserve">Cropland per agricultural worker, by sex (ha) </t>
  </si>
  <si>
    <t>4.D.</t>
  </si>
  <si>
    <t>FERTIIZER AND PESTICIDES USE</t>
  </si>
  <si>
    <t>5. INSTITUTIONAL SECTOR</t>
  </si>
  <si>
    <t>5.A.</t>
  </si>
  <si>
    <t>FY:</t>
  </si>
  <si>
    <t>EXPENDITURE</t>
  </si>
  <si>
    <t>Amount utilized of the LGU Budget for GAD</t>
  </si>
  <si>
    <t>Utilization</t>
  </si>
  <si>
    <t>GAD-focused</t>
  </si>
  <si>
    <t>Attributed</t>
  </si>
  <si>
    <t>Total</t>
  </si>
  <si>
    <t>Total public expenditure on capital outlay per capita, 2 reference years</t>
  </si>
  <si>
    <t>5.D.</t>
  </si>
  <si>
    <t>CAPACITY DEVELOPMENT</t>
  </si>
  <si>
    <t xml:space="preserve">LGUs conducting capacity building programs to strengthen women’s qualifications and performance to compete for third level positions (MCW-IRR Sec. 14 A) </t>
  </si>
  <si>
    <t>TYPE OF TRAINING</t>
  </si>
  <si>
    <t>Number of trainings that include topics on women’s self-confidence, advocacy and negotiation skills, over total number of trainings conducted</t>
  </si>
  <si>
    <t>Number of gender-sensitive trainings for LGU officials, NGOs and the private sector, over total number of trainings conducted, 2 years</t>
  </si>
  <si>
    <t>Presence of partnerships for capacity development on GAD, 2 years</t>
  </si>
  <si>
    <t>CY 2021</t>
  </si>
  <si>
    <t>CY 2022</t>
  </si>
  <si>
    <t>Leading Causes of Morbidity CY 2022</t>
  </si>
  <si>
    <t>Puerto Galera</t>
  </si>
  <si>
    <t>San Teodoro</t>
  </si>
  <si>
    <t>Bulalacao</t>
  </si>
  <si>
    <t>PSA</t>
  </si>
  <si>
    <t>PSA/CLUP/PDPFP</t>
  </si>
  <si>
    <t>RHU data</t>
  </si>
  <si>
    <t>0-4</t>
  </si>
  <si>
    <t>RHU (BHW)</t>
  </si>
  <si>
    <t>2020  Census of Pop</t>
  </si>
  <si>
    <t>PSWDO</t>
  </si>
  <si>
    <t xml:space="preserve">Provincial </t>
  </si>
  <si>
    <t>Municipal</t>
  </si>
  <si>
    <t>Barangay</t>
  </si>
  <si>
    <t>FILARIASIS</t>
  </si>
  <si>
    <t>DENGUE</t>
  </si>
  <si>
    <t>SCHISTOSOMIASIS</t>
  </si>
  <si>
    <t>_______________________</t>
  </si>
  <si>
    <t>PHO</t>
  </si>
  <si>
    <t>BHW/BNS</t>
  </si>
  <si>
    <t>CY 2020</t>
  </si>
  <si>
    <t xml:space="preserve">Percentage of households with source/access to safe drinking water </t>
  </si>
  <si>
    <t>YES/NO</t>
  </si>
  <si>
    <t>%</t>
  </si>
  <si>
    <t>Baco</t>
  </si>
  <si>
    <t>Number of a well-maintained health center with private rooms for physical exam/counselling</t>
  </si>
  <si>
    <t>C/MSWDO</t>
  </si>
  <si>
    <t>PHRMO</t>
  </si>
  <si>
    <t>HR</t>
  </si>
  <si>
    <t>NA</t>
  </si>
  <si>
    <t>C/MHO</t>
  </si>
  <si>
    <t>Activities</t>
  </si>
  <si>
    <t>Beneficiaries</t>
  </si>
  <si>
    <t>MPDO</t>
  </si>
  <si>
    <t>PPDO</t>
  </si>
  <si>
    <t>Number of WEDC provided with medical and dental services(MCW-IRR Sec. 34 A)</t>
  </si>
  <si>
    <t>Number of WEDC provided with psychological and psychiatric evaluation(MCW-IRR Sec. 34 A)</t>
  </si>
  <si>
    <t>Number of WEDC provided with legal services (MCW-IRR Sec. 34 A)</t>
  </si>
  <si>
    <t>Number of WEDC provided with productivity skills, capacity building and/or livelihood assistance (MCW-IRR Sec. 34 A)</t>
  </si>
  <si>
    <t>Number of WEDC provided with education (MCW-IRR Sec. 34 A)</t>
  </si>
  <si>
    <t>C/MSWDO, Mayor's Office</t>
  </si>
  <si>
    <t>PHO, PSWDO</t>
  </si>
  <si>
    <t>Number of WEDC provided with financial assistance (MCW-IRR Sec. 34 A)</t>
  </si>
  <si>
    <t>PSWDO/GSMAC</t>
  </si>
  <si>
    <t>Mayor's Offcie, C/MSWDO</t>
  </si>
  <si>
    <t>Number of WEDC provided with transportation assistance (MCW-IRR Sec. 34 A)</t>
  </si>
  <si>
    <t>Number of WEDC provided with employment through job placement (MCW-IRR Sec. 34 A)</t>
  </si>
  <si>
    <t>Conduct of community consultations/IEC activities on the effect of child marriages on health, education, and over-all situation of the girl-child (MCW-IRR Sec. 35 A.2)</t>
  </si>
  <si>
    <t>Province</t>
  </si>
  <si>
    <t>DILG</t>
  </si>
  <si>
    <t>GO, SP,PSWDO</t>
  </si>
  <si>
    <t>Mayor;s Office, SP/B,C/MSWDO</t>
  </si>
  <si>
    <t>Services</t>
  </si>
  <si>
    <t>OSCA</t>
  </si>
  <si>
    <t>Number of OSCAs</t>
  </si>
  <si>
    <t>C/MDRRMO</t>
  </si>
  <si>
    <t>PNP</t>
  </si>
  <si>
    <t>Partner organization</t>
  </si>
  <si>
    <t>Members</t>
  </si>
  <si>
    <t>Total Population</t>
  </si>
  <si>
    <t>C/o OPA/PBO</t>
  </si>
  <si>
    <t>C/MRMO</t>
  </si>
  <si>
    <t>C/MHRMO</t>
  </si>
  <si>
    <t>Number of LGU officials except LCE and rank and files employees trained on mandatory gender and human rights (by type of trainng)</t>
  </si>
  <si>
    <t>Number of Trainings</t>
  </si>
  <si>
    <t>Total Number of trainings conducted</t>
  </si>
  <si>
    <t>Number of trainings conducted in places where women gather (e.g. markets) over total number of trainings conducted</t>
  </si>
  <si>
    <t>Number of programs implemented to  improve the productivity of women</t>
  </si>
  <si>
    <t>Number of trainings that integrate positive role concepts about women in its programs</t>
  </si>
  <si>
    <t>Number of trainings and orientations on Sexual Harassment Law and Domestic Violence conducted</t>
  </si>
  <si>
    <t>Number of trainings and workshops conducted on the promotion and protection of women’s human rights, economic rights and gender sensitivity</t>
  </si>
  <si>
    <t>Total Number of Trainings Conducted</t>
  </si>
  <si>
    <t>Number of trainings conducted and/or awareness raising campaigns on the importance of women’s full and equal participation in leadership positions</t>
  </si>
  <si>
    <t>Partners</t>
  </si>
  <si>
    <t>Provincial</t>
  </si>
  <si>
    <t>City/Municipal</t>
  </si>
  <si>
    <t>Data Source</t>
  </si>
  <si>
    <t>Local Roads</t>
  </si>
  <si>
    <t>Total KM</t>
  </si>
  <si>
    <t xml:space="preserve">Barangay </t>
  </si>
  <si>
    <t>Decrease in percentage of loss of lives (by sex) over total affected population (by sex) due to flooding events. 3yrs ref</t>
  </si>
  <si>
    <t>Number of deaths</t>
  </si>
  <si>
    <t>Affected Population</t>
  </si>
  <si>
    <t>PDRRMO</t>
  </si>
  <si>
    <t>MAO</t>
  </si>
  <si>
    <t>Number of separate toilets for men and women in LGU-managed /owned facilities or places (e.g. market, public offices, parks, etc.)</t>
  </si>
  <si>
    <t>PEO/PHRMO</t>
  </si>
  <si>
    <t>LGU Employee</t>
  </si>
  <si>
    <t>Number of a multi-purpose hall that can be accessed/used by women</t>
  </si>
  <si>
    <t xml:space="preserve"> GAD Focal to Barangay</t>
  </si>
  <si>
    <t>Marine</t>
  </si>
  <si>
    <t>Terestrial</t>
  </si>
  <si>
    <t>PPAs for the promotion of the use of organic fertilizer in food production (MCW Sec. 23, B. 9 g)</t>
  </si>
  <si>
    <t>PCDO/PAGO</t>
  </si>
  <si>
    <t>2021-2022</t>
  </si>
  <si>
    <t xml:space="preserve">SY </t>
  </si>
  <si>
    <t xml:space="preserve">DepEd </t>
  </si>
  <si>
    <t xml:space="preserve">Nutritional Status, by Sex </t>
  </si>
  <si>
    <t>Percentage of Family Planning users, by Sex</t>
  </si>
  <si>
    <t>INFANT (0-9 months)</t>
  </si>
  <si>
    <t>Naujan</t>
  </si>
  <si>
    <t>Victoria</t>
  </si>
  <si>
    <t>Socorro</t>
  </si>
  <si>
    <t>Pola</t>
  </si>
  <si>
    <t>Gloria</t>
  </si>
  <si>
    <t>Bansud</t>
  </si>
  <si>
    <t>Bongabong</t>
  </si>
  <si>
    <t>Roxas</t>
  </si>
  <si>
    <t>Calapan City</t>
  </si>
  <si>
    <t>Pinamalayan</t>
  </si>
  <si>
    <t>Mansalay</t>
  </si>
  <si>
    <t>Prevalence rates of:</t>
  </si>
  <si>
    <t>Total Number of hhs</t>
  </si>
  <si>
    <t>Percentage of households without sanitary toilets</t>
  </si>
  <si>
    <t>`C/MHRMO</t>
  </si>
  <si>
    <t>C/MHO, C/MSWDO</t>
  </si>
  <si>
    <t>C/MSDWO</t>
  </si>
  <si>
    <t xml:space="preserve"> PSWDO, EESD</t>
  </si>
  <si>
    <t>PPESO/EESD</t>
  </si>
  <si>
    <t>C/MPESO</t>
  </si>
  <si>
    <t>MPOs</t>
  </si>
  <si>
    <t>Number of local facilities or offices providing support services such as counselling, temporary shelter and child care for VAW victims</t>
  </si>
  <si>
    <t>Presence of statistical data generated on the incidence of all kinds of VAW and VAW victims to the total VAW-related data required</t>
  </si>
  <si>
    <t>SCD</t>
  </si>
  <si>
    <t>C/M Youth and Sports Office</t>
  </si>
  <si>
    <t>PSWDO, SP</t>
  </si>
  <si>
    <t>SP/SB, C/MSWDO</t>
  </si>
  <si>
    <t xml:space="preserve">
RHU data (LGU will compute the proj.Pop)</t>
  </si>
  <si>
    <t>Gender and Development Database</t>
  </si>
  <si>
    <t>C/MAO</t>
  </si>
  <si>
    <t>PCDO, PAGO</t>
  </si>
  <si>
    <t xml:space="preserve"> C/MAO</t>
  </si>
  <si>
    <t>C/MEO</t>
  </si>
  <si>
    <t>PAssO</t>
  </si>
  <si>
    <t>C/MAssO</t>
  </si>
  <si>
    <t>C/MAO, C/Mvet</t>
  </si>
  <si>
    <t>C/MAO, C/MVet</t>
  </si>
  <si>
    <t>PAgO</t>
  </si>
  <si>
    <t>PAgO,ProVet</t>
  </si>
  <si>
    <t>IECs</t>
  </si>
  <si>
    <t>Infos.</t>
  </si>
  <si>
    <t>Standard registration form for provincial/city/municipal fisher folks, fishing vessels and gears (MCW-IRR Sec. 23 B. 6.a)</t>
  </si>
  <si>
    <t>BFAR, PAgO</t>
  </si>
  <si>
    <t>Number of women who are functioning as fish wardens deputized (within 6 months from IRR) (MCW-IRR Sec. 23 B. 8.a)</t>
  </si>
  <si>
    <t>Number of women recognized as effective fish wardens (MCW-IRR Sec. 23 B. 8.b)</t>
  </si>
  <si>
    <t>Number of women who participated in the management of protected areas (MCW-IRR Sec. 23 B 5.a)</t>
  </si>
  <si>
    <t>PAgO, PG-ENRO</t>
  </si>
  <si>
    <t>C/MAO/ C/MENRO</t>
  </si>
  <si>
    <t>MPAs</t>
  </si>
  <si>
    <t>TPAs</t>
  </si>
  <si>
    <t>Number of women who managed Marine and terrestrial protected areas(MCW-IRR Sec. 23 B. 5)</t>
  </si>
  <si>
    <t>PhP</t>
  </si>
  <si>
    <t>Number of marine and terrestrial protected areas (PAs) managed by women (MCW-IRR Sec. 23 B 5.a)</t>
  </si>
  <si>
    <t xml:space="preserve">PAgO, P-ENRO, CRM </t>
  </si>
  <si>
    <t>C/MAO, C/MENRO</t>
  </si>
  <si>
    <r>
      <t>Gender and Development Database</t>
    </r>
    <r>
      <rPr>
        <sz val="10"/>
        <color theme="4"/>
        <rFont val="Trebuchet MS"/>
        <family val="2"/>
      </rPr>
      <t xml:space="preserve">
created by: LGOO VI Michael Angelo Manalon, DILG Occidental Mindoro</t>
    </r>
  </si>
  <si>
    <t>Cropland (ha)</t>
  </si>
  <si>
    <t>Total Number of Agricultural worker</t>
  </si>
  <si>
    <t>ha/worker</t>
  </si>
  <si>
    <t>Population served per KM of road by sex.</t>
  </si>
  <si>
    <t>Population served</t>
  </si>
  <si>
    <t xml:space="preserve"> CMEO</t>
  </si>
  <si>
    <t>PEO</t>
  </si>
  <si>
    <t>Areas vulnerable to flood</t>
  </si>
  <si>
    <t>Total land area</t>
  </si>
  <si>
    <t>PG-ENRO-DENR, NIA,PAgO</t>
  </si>
  <si>
    <t xml:space="preserve">C/MENRO,C/MAO  </t>
  </si>
  <si>
    <t xml:space="preserve">Total Office Floor Area </t>
  </si>
  <si>
    <t>PAdmO</t>
  </si>
  <si>
    <t>C/MHO, MPDO</t>
  </si>
  <si>
    <t>Number of Inventory Hospital Beds</t>
  </si>
  <si>
    <t>Bed Population Ratio</t>
  </si>
  <si>
    <t>C/MEO, C/MHRMO</t>
  </si>
  <si>
    <t>Total Public expenditure on capital outlay</t>
  </si>
  <si>
    <t>C/O Geanne &amp; PPDO Maj</t>
  </si>
  <si>
    <t>GAD Secretariat/Focal/ C/MPDO</t>
  </si>
  <si>
    <t>OPA/PBO</t>
  </si>
  <si>
    <t>C/MBO, C/MAccounting Office</t>
  </si>
  <si>
    <t>Women's self-confidence</t>
  </si>
  <si>
    <t>Advocay</t>
  </si>
  <si>
    <t>Negotiation Skills</t>
  </si>
  <si>
    <t>Number of trainings conducted in places where women gather</t>
  </si>
  <si>
    <t>Promotion and protection of women's human rights</t>
  </si>
  <si>
    <t>Economic rights</t>
  </si>
  <si>
    <t>Gender sensitivity</t>
  </si>
  <si>
    <t>LGU Officials</t>
  </si>
  <si>
    <t>NGOs/POs/CSOs</t>
  </si>
  <si>
    <t>PHRMO, PSWDO</t>
  </si>
  <si>
    <t>C/MHRMO, C/PSWDO</t>
  </si>
  <si>
    <t>All Implementers, C/o C/MHRMO</t>
  </si>
  <si>
    <t>All Implementers, C/o PHRMO</t>
  </si>
  <si>
    <t xml:space="preserve">Number of hhs with source/access to safe drinking water </t>
  </si>
  <si>
    <t>HHs without sanitary toilets</t>
  </si>
  <si>
    <t>Number of barangay health center</t>
  </si>
  <si>
    <t>Number of partnerships formed with community-based sports organizations to ensure equal participation of women in sports (MCW-IRR Sec. 17 F.8)</t>
  </si>
  <si>
    <t>Maintenance of an updated database of women fisher folk (MCW-IRR Sec. 23 B 6.b)</t>
  </si>
  <si>
    <t>Number of police outposts</t>
  </si>
  <si>
    <t>Number of police outposts/1000 population</t>
  </si>
  <si>
    <t>Number of lighting of streets in public places to deter crime</t>
  </si>
  <si>
    <t>Police outpost per 1000 population</t>
  </si>
  <si>
    <t>area per 1000 inhabitants</t>
  </si>
  <si>
    <t>Total area of public open space per 1000 inhabitants, by sex</t>
  </si>
  <si>
    <t>Total area of public open space</t>
  </si>
  <si>
    <t>Total office floor area(sq.m) per LGU employee, by sex</t>
  </si>
  <si>
    <t>sq.m/ employee</t>
  </si>
  <si>
    <t>80 and above</t>
  </si>
  <si>
    <t>Through Human Resource Development Committee (HRDC), several private and public sector's invitation to capacitate health service providers were attended.</t>
  </si>
  <si>
    <t>Workshop on Integrated Malaria and Lympatic Filariasis</t>
  </si>
  <si>
    <t xml:space="preserve">Training on Basic Blood Banking </t>
  </si>
  <si>
    <t>Philippine Integrated Disease Surveillance and Response Training</t>
  </si>
  <si>
    <t>Training on the Revised national Tuberculosis Program Manual of Procedure</t>
  </si>
  <si>
    <t>CSC Resolution No. 1000432</t>
  </si>
  <si>
    <t>CSC MC No. 25 s. 2010</t>
  </si>
  <si>
    <t>RA 9170</t>
  </si>
  <si>
    <t>Strategic Leadership Training</t>
  </si>
  <si>
    <t>Supervisory Development Program Course I</t>
  </si>
  <si>
    <t xml:space="preserve">Supervisory Development Program Course II </t>
  </si>
  <si>
    <t>Gender Sensitivity Orientation</t>
  </si>
  <si>
    <t>PCW</t>
  </si>
  <si>
    <t>Provision of temporary shelter,protective and rehabilitative services</t>
  </si>
  <si>
    <t xml:space="preserve">Provision of financial, medical &amp; transportation assistance </t>
  </si>
  <si>
    <t>Referral to other partner agencies like LGUs (in &amp; outside the province), DSWD, hospitals centers or institution for other possible assistance.</t>
  </si>
  <si>
    <t>Provincial Ordinance No. 83-2018 "Provincial Ordinance Enacting the Revised Gender and Development Code of the Province of Oriental Mindoro</t>
  </si>
  <si>
    <t>Provincial Ordfinance No. 84-2018 "Provincial Ordinance Enacting thr Revised Children's Welfare Code of Oriental Mindoro</t>
  </si>
  <si>
    <t>Resposinsible Parenthood and Family Planning</t>
  </si>
  <si>
    <t>Adolesecent Health and Development Program</t>
  </si>
  <si>
    <t>Gender Responsive Residential Care Facility- Bahay Kanlungan (A Haven for Women and Children)</t>
  </si>
  <si>
    <t>Capability Building</t>
  </si>
  <si>
    <t>Livelihood Assistance</t>
  </si>
  <si>
    <t>Provision of financial incentives</t>
  </si>
  <si>
    <t>Provision of Logistical Assistance to Federation at Brgy. Level</t>
  </si>
  <si>
    <t>Provision of Financial Incentives</t>
  </si>
  <si>
    <t>Provision of financial assistance (AICS)</t>
  </si>
  <si>
    <t>Yes</t>
  </si>
  <si>
    <t>Calapan City Volleyball Association, INC. (CCVAAI)</t>
  </si>
  <si>
    <t>Or.Mdo. Volleyball Athletic Federation (OMVAF)</t>
  </si>
  <si>
    <t>Adriatico Football Club</t>
  </si>
  <si>
    <t xml:space="preserve">Mangyan Football Club </t>
  </si>
  <si>
    <t>Mindoro United Football Club</t>
  </si>
  <si>
    <t xml:space="preserve">6. </t>
  </si>
  <si>
    <t>7.</t>
  </si>
  <si>
    <t>8.</t>
  </si>
  <si>
    <t>9.</t>
  </si>
  <si>
    <t>10.</t>
  </si>
  <si>
    <t>11.</t>
  </si>
  <si>
    <t xml:space="preserve">11. </t>
  </si>
  <si>
    <t xml:space="preserve">12. </t>
  </si>
  <si>
    <t>13.</t>
  </si>
  <si>
    <t>Or. Mdo. Football Association</t>
  </si>
  <si>
    <t>BAP Or.Mdo. Federation</t>
  </si>
  <si>
    <t>BAP Region 4 A &amp; B Calapan City Chapter</t>
  </si>
  <si>
    <t>14.</t>
  </si>
  <si>
    <t>15.</t>
  </si>
  <si>
    <t>16.</t>
  </si>
  <si>
    <t>17.</t>
  </si>
  <si>
    <t>18.</t>
  </si>
  <si>
    <t>19.</t>
  </si>
  <si>
    <t>20.</t>
  </si>
  <si>
    <t>21.</t>
  </si>
  <si>
    <t>22.</t>
  </si>
  <si>
    <t>23.</t>
  </si>
  <si>
    <t>24.</t>
  </si>
  <si>
    <t>25.</t>
  </si>
  <si>
    <t>26.</t>
  </si>
  <si>
    <t>27.</t>
  </si>
  <si>
    <t>28.</t>
  </si>
  <si>
    <t>29.</t>
  </si>
  <si>
    <t>30.</t>
  </si>
  <si>
    <t>31.</t>
  </si>
  <si>
    <t>MaHalTaNa Baco Football Club</t>
  </si>
  <si>
    <t>BAP Region 4 A &amp; B Baco Chapter</t>
  </si>
  <si>
    <t>Tamaraw Warriors (Taekwondo</t>
  </si>
  <si>
    <t>Baco Volleyball Association</t>
  </si>
  <si>
    <t>BAP Region 4 A &amp; B San Teodoro Chapter</t>
  </si>
  <si>
    <t>Volleyfriends San Teodoro Volleyball Association</t>
  </si>
  <si>
    <t>BAP Region 4 A &amp; B Puerto Galera Chapter</t>
  </si>
  <si>
    <t xml:space="preserve">Puerto Galera Volleyball Association </t>
  </si>
  <si>
    <t>BAP Region 4 A &amp; B Naujan Chapter</t>
  </si>
  <si>
    <t>GMosa Camo Club (Taekwondo)</t>
  </si>
  <si>
    <t>Naujan Volleyball Association</t>
  </si>
  <si>
    <t>BAP Region 4 A &amp; B Victoria Chapter</t>
  </si>
  <si>
    <t>Victoria Volleyball Federation</t>
  </si>
  <si>
    <t>BAP Region 4 A &amp; B Pola Chapter</t>
  </si>
  <si>
    <t>Pola Volleyball Club</t>
  </si>
  <si>
    <t>BAP Region 4 A &amp; B Pinamalayan Chapter</t>
  </si>
  <si>
    <t>Pinamalayan Balangaw Volleyball Federation</t>
  </si>
  <si>
    <t>Bansud Volleyball Republic</t>
  </si>
  <si>
    <t>Domingo Rico Golden Tamararaw (Taekwondo)</t>
  </si>
  <si>
    <t>Bongabong Volleyball Club</t>
  </si>
  <si>
    <t>Roxas Volleyball Club</t>
  </si>
  <si>
    <t>Mansalay Volleyball Community</t>
  </si>
  <si>
    <t xml:space="preserve">BAP Region 4 A &amp; B Bulalacao Chapter </t>
  </si>
  <si>
    <t>Bulalacao Volleyball Club</t>
  </si>
  <si>
    <t>Aid to Individual in Crisis Situation (AICS)</t>
  </si>
  <si>
    <t>Recognition and Awarding of Incentives to Qualified Senior Citizens</t>
  </si>
  <si>
    <t>Value Addition of Agricultural Commodities in Oriental Mindoro</t>
  </si>
  <si>
    <t>Grain Production Enhancement Program</t>
  </si>
  <si>
    <t>Institutional Development Program</t>
  </si>
  <si>
    <t>Fish Utilization and Processing Program</t>
  </si>
  <si>
    <t>Farmers Information Technology Services</t>
  </si>
  <si>
    <t>Market Support Services</t>
  </si>
  <si>
    <t>6.</t>
  </si>
  <si>
    <t>12.</t>
  </si>
  <si>
    <t>High Value Commercial Crops Development Program</t>
  </si>
  <si>
    <t>Fish Utilization and Processign Program</t>
  </si>
  <si>
    <t>Inland Fisheries and Aquaculture Development Program</t>
  </si>
  <si>
    <t>Organic Agriculture Value Chain Development Program</t>
  </si>
  <si>
    <t>Provincial Demonstration Farm</t>
  </si>
  <si>
    <t>Farm Mechanization Program</t>
  </si>
  <si>
    <t>Food Security Program for IPs</t>
  </si>
  <si>
    <t>Integrated Coastal Management  and Development Program</t>
  </si>
  <si>
    <t>Samahan ng mga Katutubong Kababaihan ng Baclayan (SKKB</t>
  </si>
  <si>
    <t>Association of Women along Coast</t>
  </si>
  <si>
    <t>Samahan ng mga Kababaihan Iraya Mangyan ng Talipanan</t>
  </si>
  <si>
    <t>Alag RIC, Bangkatan RIC, Burbuli RIC, Catuwiran I RIC, Catuwiran II RIC</t>
  </si>
  <si>
    <t>Dulangan II RIC, POblacion Baco RIC, Sta. Rosa I RIC. Sta. Rosa II RIC</t>
  </si>
  <si>
    <t>Comunal RIC, Pachoca RIC, Suqui RIC, Managpi RIC, Batino RIC</t>
  </si>
  <si>
    <t>Camansihan RIC, Guinobatan RIC, Masipit RIC, Malamig RIC, Sapul RIC</t>
  </si>
  <si>
    <t>Sta. Isabel RIC, Malad RIC, San Antonio RIC, BAlingayan RIC, BAruyan RIC</t>
  </si>
  <si>
    <t>Panikian RIC</t>
  </si>
  <si>
    <t>Federation of RIC Socorro OM</t>
  </si>
  <si>
    <t>Salcedo RIC, SAmahang Kababaihan ng Salcedo, POblacion RIC, Pag-asa RIC</t>
  </si>
  <si>
    <t>Labasan RIC, Malitbog RIC, Ipil RIC, Orconuma RIC, Bongabong RIC</t>
  </si>
  <si>
    <t>Grain Production  Enhancement Program</t>
  </si>
  <si>
    <t xml:space="preserve">Reducing postharvest Losses in Paddy </t>
  </si>
  <si>
    <t>Rice Mechanization PH Technologies</t>
  </si>
  <si>
    <t>BAI Tubular Polyethylene Digester (BAI-TPED)</t>
  </si>
  <si>
    <t>Kababaihang Samahan na Gumagawa sa Pangkabuhayang Itinataguyod (KASAGPI)</t>
  </si>
  <si>
    <t>Communal Rural Improvement Club</t>
  </si>
  <si>
    <t>Municipal Fisherfolks Registration form</t>
  </si>
  <si>
    <t>Municipal Boat Registration Form</t>
  </si>
  <si>
    <t>No</t>
  </si>
  <si>
    <t>Deputation of Fish Warden Training (Basic and Advance)</t>
  </si>
  <si>
    <t>Silonay Mangrove Conservation Ecopark</t>
  </si>
  <si>
    <t>Mahal na Pangalan Marine Park</t>
  </si>
  <si>
    <t>Harka Piloto Fish Sanctuary</t>
  </si>
  <si>
    <t>Maidlang MAngrove and Beach Forest Reserve</t>
  </si>
  <si>
    <t>Calero and Salong Seagrass and Corals MPA</t>
  </si>
  <si>
    <t>LGU Baco MPA</t>
  </si>
  <si>
    <t>Punta Ilag Fish Sanctuary</t>
  </si>
  <si>
    <t>Bulaso Reef FIsh Sanctuary</t>
  </si>
  <si>
    <t>Tamuyan FS</t>
  </si>
  <si>
    <t>LGU Puerto Galera MPA</t>
  </si>
  <si>
    <t>Pto. Galera Mangrove COnservation Ecotourism Area</t>
  </si>
  <si>
    <t>Tujod Fish Sanctuary</t>
  </si>
  <si>
    <t>Masaguing FS</t>
  </si>
  <si>
    <t>Buloc-Buloc Cove MPA</t>
  </si>
  <si>
    <t>Bacawan FS</t>
  </si>
  <si>
    <t>San Isidro labrador FS</t>
  </si>
  <si>
    <t>Stella Mariz FS</t>
  </si>
  <si>
    <t>St.John the Baptiste FS</t>
  </si>
  <si>
    <t>St. Peter the Rock FS</t>
  </si>
  <si>
    <t>Song of the Sea FS</t>
  </si>
  <si>
    <t>King Fisher Marine Reserve</t>
  </si>
  <si>
    <t>Ranzo Fish Sanctuary</t>
  </si>
  <si>
    <t>Banilad-Guinapang FS</t>
  </si>
  <si>
    <t>Pili Fish Sanctuary</t>
  </si>
  <si>
    <t>Agsalin Fish Sanctuary</t>
  </si>
  <si>
    <t>Sta. Therese Fish Sanctuary</t>
  </si>
  <si>
    <t>Tambong FIsh Sanctuary</t>
  </si>
  <si>
    <t>Salcedo Fish Sanctuary'</t>
  </si>
  <si>
    <t>Proper Tiguisan Fish Sanctuary</t>
  </si>
  <si>
    <t>Masaguisi FS and Mangrove Conservation Area</t>
  </si>
  <si>
    <t>Paclasan Fish Sanctuary</t>
  </si>
  <si>
    <t>Mangal MPA</t>
  </si>
  <si>
    <t>Maasin Fish Sanctuary</t>
  </si>
  <si>
    <t>Balatasan Fish Sanctuary</t>
  </si>
  <si>
    <t>Maujao Fish Sanctuary</t>
  </si>
  <si>
    <t>Anilao FS and MAngrove Conservation Area</t>
  </si>
  <si>
    <t>Marine Protected Areas</t>
  </si>
  <si>
    <t>32.</t>
  </si>
  <si>
    <t>33.</t>
  </si>
  <si>
    <t>34.</t>
  </si>
  <si>
    <t>35.</t>
  </si>
  <si>
    <t>36.</t>
  </si>
  <si>
    <t>Organic Agriculture Value Chain Development in Oriental Mindoro</t>
  </si>
  <si>
    <t>Training on sustainable swine, poultry, and ruminant production</t>
  </si>
  <si>
    <t>Skills development and Livelihood trainings (eq. Meat Processing, supplements production)</t>
  </si>
  <si>
    <t>Processing and Marketing of Livestock and Poulty Products</t>
  </si>
  <si>
    <t>Various livestock  programs in swine, poultry, and ruminant production</t>
  </si>
  <si>
    <t>Skills development and Livelihood trainings (eq. Meat Processing)</t>
  </si>
  <si>
    <t>Alternative feed resources production</t>
  </si>
  <si>
    <r>
      <t>PAgO,</t>
    </r>
    <r>
      <rPr>
        <sz val="10"/>
        <color rgb="FFFF0000"/>
        <rFont val="Trebuchet MS"/>
        <family val="2"/>
      </rPr>
      <t>ProVet</t>
    </r>
  </si>
  <si>
    <t>Forage development  and Alternative Feed Resources Production</t>
  </si>
  <si>
    <t>Organic Livestock and Poultry Production</t>
  </si>
  <si>
    <t>Production and distribution of non-synthetic livestock supplements</t>
  </si>
  <si>
    <t>Observe provisions of Food Safety Act (RA 10611)</t>
  </si>
  <si>
    <t>All  fresh and unprocessed meats must undergo strict inspection as stated in the Meat Inspection Code of the Philippines (RA 9296)</t>
  </si>
  <si>
    <t>Processed meat products must be in accordance to guidelines set by the FDA</t>
  </si>
  <si>
    <t>Proper certification and labelling of food products as per FDA regulations</t>
  </si>
  <si>
    <t>Proper registration of food establishments, producers, retailers and distributors</t>
  </si>
  <si>
    <r>
      <rPr>
        <sz val="10"/>
        <color rgb="FFFF0000"/>
        <rFont val="Trebuchet MS"/>
        <family val="2"/>
      </rPr>
      <t>ProVet</t>
    </r>
    <r>
      <rPr>
        <sz val="10"/>
        <color theme="1"/>
        <rFont val="Trebuchet MS"/>
        <family val="2"/>
      </rPr>
      <t>, DTI, FDA, DOST</t>
    </r>
  </si>
  <si>
    <t>Alternative Feed Resources Production</t>
  </si>
  <si>
    <t>Supplements Production</t>
  </si>
  <si>
    <t>Sustainable livestock farming</t>
  </si>
  <si>
    <t>Members of livestock raisers associations and other RBOs</t>
  </si>
  <si>
    <t>Hypertensive Diseases</t>
  </si>
  <si>
    <t>Acute Upper Respiratory Infections</t>
  </si>
  <si>
    <t>Influenza and Pneumonia</t>
  </si>
  <si>
    <t>Acute Lower Respiratory</t>
  </si>
  <si>
    <t>Bacterial, Viral, and other Infections Agents</t>
  </si>
  <si>
    <t>Other Diseases of Urinary System</t>
  </si>
  <si>
    <t>Injuries to unspecified part of trunk, limb or body region</t>
  </si>
  <si>
    <t>Person’s encountering Heath Services for Examination and Investigation</t>
  </si>
  <si>
    <t>Intenstinal Infectious Diseases</t>
  </si>
  <si>
    <t>Diseases of Esophagus, Stomach, and Duodenum</t>
  </si>
  <si>
    <t>Leading Causes of  Mortality CY 2022</t>
  </si>
  <si>
    <t>Symptoms and signs involving the circulatory and respiratory system</t>
  </si>
  <si>
    <t>Diabetes Mellitus</t>
  </si>
  <si>
    <t>Other Diseases of the Respiratory System</t>
  </si>
  <si>
    <t>Other Bacterial Diseases</t>
  </si>
  <si>
    <t>Renal Failure</t>
  </si>
  <si>
    <t>Event of undetermined Intent</t>
  </si>
  <si>
    <t>III - Defined and Unknown Causes of Mortality</t>
  </si>
  <si>
    <t>Malignant Neoplasm</t>
  </si>
  <si>
    <t>Other Form of Heart Diseases</t>
  </si>
  <si>
    <t>General Symptoms and Signs</t>
  </si>
  <si>
    <t>Infant mortality rate by leading causes, CY 2022</t>
  </si>
  <si>
    <t>2010-2015</t>
  </si>
  <si>
    <t>2020 CENSUS of Population</t>
  </si>
  <si>
    <t>Oriental Mindoro Division</t>
  </si>
  <si>
    <t>Diivision of Calapan City</t>
  </si>
  <si>
    <t>Normal</t>
  </si>
  <si>
    <t>Underweight</t>
  </si>
  <si>
    <t>Severely Underweight</t>
  </si>
  <si>
    <t>Overweight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</si>
</sst>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_);_(* \(#,##0\);_(* &quot;-&quot;??_);_(@_)"/>
    <numFmt numFmtId="171" formatCode="#,##0.0"/>
  </numFmts>
  <fonts count="19">
    <font>
      <sz val="11"/>
      <color theme="1"/>
      <name val="Arial"/>
      <charset val="134"/>
    </font>
    <font>
      <sz val="10"/>
      <color rgb="FFFF0000"/>
      <name val="Trebuchet MS"/>
      <family val="2"/>
    </font>
    <font>
      <sz val="10"/>
      <color theme="1"/>
      <name val="Trebuchet MS"/>
      <family val="2"/>
    </font>
    <font>
      <sz val="10"/>
      <name val="Trebuchet MS"/>
      <family val="2"/>
    </font>
    <font>
      <b/>
      <sz val="10"/>
      <color theme="1"/>
      <name val="Trebuchet MS"/>
      <family val="2"/>
    </font>
    <font>
      <b/>
      <sz val="10"/>
      <name val="Trebuchet MS"/>
      <family val="2"/>
    </font>
    <font>
      <sz val="11"/>
      <color theme="1"/>
      <name val="Arial"/>
      <family val="2"/>
    </font>
    <font>
      <sz val="10"/>
      <color theme="4"/>
      <name val="Trebuchet MS"/>
      <family val="2"/>
    </font>
    <font>
      <sz val="11"/>
      <color theme="1"/>
      <name val="Arial"/>
      <family val="2"/>
    </font>
    <font>
      <b/>
      <sz val="10"/>
      <color theme="8" tint="-0.249977111117893"/>
      <name val="Trebuchet MS"/>
      <family val="2"/>
    </font>
    <font>
      <b/>
      <i/>
      <sz val="10"/>
      <color theme="1"/>
      <name val="Trebuchet MS"/>
      <family val="2"/>
    </font>
    <font>
      <b/>
      <i/>
      <u/>
      <sz val="10"/>
      <color theme="1"/>
      <name val="Trebuchet MS"/>
      <family val="2"/>
    </font>
    <font>
      <sz val="9"/>
      <color theme="1"/>
      <name val="Trebuchet MS"/>
      <family val="2"/>
    </font>
    <font>
      <sz val="8"/>
      <color theme="1"/>
      <name val="Trebuchet MS"/>
      <family val="2"/>
    </font>
    <font>
      <sz val="8"/>
      <name val="Trebuchet MS"/>
      <family val="2"/>
    </font>
    <font>
      <sz val="10"/>
      <color theme="1"/>
      <name val="Trebuchet MS"/>
      <family val="2"/>
    </font>
    <font>
      <sz val="10"/>
      <name val="Trebuchet MS"/>
      <family val="2"/>
    </font>
    <font>
      <sz val="11"/>
      <name val="Arial"/>
      <family val="2"/>
    </font>
    <font>
      <u/>
      <sz val="10"/>
      <color theme="1"/>
      <name val="Trebuchet MS"/>
      <family val="2"/>
    </font>
  </fonts>
  <fills count="7">
    <fill>
      <patternFill patternType="none"/>
    </fill>
    <fill>
      <patternFill patternType="gray125"/>
    </fill>
    <fill>
      <patternFill patternType="solid">
        <fgColor theme="0"/>
        <bgColor indexed="64"/>
      </patternFill>
    </fill>
    <fill>
      <patternFill patternType="solid">
        <fgColor theme="0"/>
        <bgColor rgb="FFFF0000"/>
      </patternFill>
    </fill>
    <fill>
      <patternFill patternType="solid">
        <fgColor theme="9"/>
        <bgColor rgb="FFFFFF00"/>
      </patternFill>
    </fill>
    <fill>
      <patternFill patternType="solid">
        <fgColor theme="9"/>
        <bgColor indexed="64"/>
      </patternFill>
    </fill>
    <fill>
      <patternFill patternType="solid">
        <fgColor theme="0"/>
        <bgColor rgb="FFFFFF00"/>
      </patternFill>
    </fill>
  </fills>
  <borders count="36">
    <border>
      <left/>
      <right/>
      <top/>
      <bottom/>
      <diagonal/>
    </border>
    <border>
      <left/>
      <right/>
      <top/>
      <bottom style="thin">
        <color auto="1"/>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bottom style="thin">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rgb="FF000000"/>
      </left>
      <right/>
      <top style="medium">
        <color indexed="64"/>
      </top>
      <bottom/>
      <diagonal/>
    </border>
    <border>
      <left/>
      <right style="medium">
        <color rgb="FF000000"/>
      </right>
      <top style="medium">
        <color indexed="64"/>
      </top>
      <bottom/>
      <diagonal/>
    </border>
    <border>
      <left/>
      <right/>
      <top style="thin">
        <color rgb="FF000000"/>
      </top>
      <bottom style="thin">
        <color auto="1"/>
      </bottom>
      <diagonal/>
    </border>
  </borders>
  <cellStyleXfs count="4">
    <xf numFmtId="0" fontId="0" fillId="0" borderId="0"/>
    <xf numFmtId="0" fontId="6" fillId="0" borderId="0"/>
    <xf numFmtId="9" fontId="8" fillId="0" borderId="0" applyFont="0" applyFill="0" applyBorder="0" applyAlignment="0" applyProtection="0"/>
    <xf numFmtId="43" fontId="8" fillId="0" borderId="0" applyFont="0" applyFill="0" applyBorder="0" applyAlignment="0" applyProtection="0"/>
  </cellStyleXfs>
  <cellXfs count="374">
    <xf numFmtId="0" fontId="0" fillId="0" borderId="0" xfId="0"/>
    <xf numFmtId="0" fontId="2" fillId="0" borderId="0" xfId="0" applyFont="1"/>
    <xf numFmtId="0" fontId="3" fillId="0" borderId="2" xfId="0" applyFont="1" applyBorder="1"/>
    <xf numFmtId="0" fontId="3" fillId="0" borderId="0" xfId="0" applyFont="1"/>
    <xf numFmtId="0" fontId="3" fillId="0" borderId="10" xfId="0" applyFont="1" applyBorder="1"/>
    <xf numFmtId="0" fontId="3" fillId="0" borderId="6" xfId="0" applyFont="1" applyBorder="1"/>
    <xf numFmtId="0" fontId="1" fillId="0" borderId="0" xfId="0" applyFont="1"/>
    <xf numFmtId="0" fontId="1" fillId="0" borderId="4" xfId="0" applyFont="1" applyBorder="1"/>
    <xf numFmtId="0" fontId="1" fillId="0" borderId="10" xfId="0" applyFont="1" applyBorder="1"/>
    <xf numFmtId="0" fontId="2" fillId="0" borderId="2" xfId="0" applyFont="1" applyBorder="1"/>
    <xf numFmtId="0" fontId="2" fillId="0" borderId="1" xfId="0" applyFont="1" applyBorder="1"/>
    <xf numFmtId="0" fontId="2" fillId="0" borderId="0" xfId="0" applyFont="1" applyAlignment="1">
      <alignment horizontal="center" vertical="center"/>
    </xf>
    <xf numFmtId="0" fontId="2" fillId="0" borderId="4" xfId="0" applyFont="1" applyBorder="1"/>
    <xf numFmtId="0" fontId="2" fillId="0" borderId="0" xfId="0" quotePrefix="1" applyFont="1" applyAlignment="1">
      <alignment horizontal="center" vertical="center"/>
    </xf>
    <xf numFmtId="0" fontId="2" fillId="0" borderId="10" xfId="0" applyFont="1" applyBorder="1"/>
    <xf numFmtId="0" fontId="2" fillId="0" borderId="6" xfId="0" applyFont="1" applyBorder="1"/>
    <xf numFmtId="0" fontId="2" fillId="0" borderId="0" xfId="1" applyFont="1"/>
    <xf numFmtId="0" fontId="4" fillId="0" borderId="0" xfId="1" applyFont="1" applyAlignment="1">
      <alignment horizontal="center" vertical="top" wrapText="1"/>
    </xf>
    <xf numFmtId="0" fontId="7" fillId="0" borderId="0" xfId="1" applyFont="1"/>
    <xf numFmtId="0" fontId="4" fillId="0" borderId="0" xfId="1" applyFont="1"/>
    <xf numFmtId="0" fontId="2" fillId="0" borderId="4" xfId="1" applyFont="1" applyBorder="1"/>
    <xf numFmtId="0" fontId="2" fillId="0" borderId="10" xfId="1" applyFont="1" applyBorder="1"/>
    <xf numFmtId="0" fontId="2" fillId="0" borderId="5" xfId="1" applyFont="1" applyBorder="1"/>
    <xf numFmtId="0" fontId="2" fillId="0" borderId="6" xfId="1" applyFont="1" applyBorder="1"/>
    <xf numFmtId="0" fontId="2" fillId="0" borderId="11" xfId="1" applyFont="1" applyBorder="1"/>
    <xf numFmtId="0" fontId="2" fillId="0" borderId="6" xfId="1" applyFont="1" applyBorder="1" applyAlignment="1">
      <alignment horizontal="center" vertical="center"/>
    </xf>
    <xf numFmtId="0" fontId="2" fillId="2" borderId="0" xfId="1" applyFont="1" applyFill="1"/>
    <xf numFmtId="0" fontId="4" fillId="0" borderId="6" xfId="1" applyFont="1" applyBorder="1"/>
    <xf numFmtId="0" fontId="2" fillId="0" borderId="6" xfId="1" applyFont="1" applyBorder="1" applyAlignment="1">
      <alignment horizontal="center"/>
    </xf>
    <xf numFmtId="0" fontId="2" fillId="0" borderId="0" xfId="1" applyFont="1" applyAlignment="1">
      <alignment horizontal="center"/>
    </xf>
    <xf numFmtId="0" fontId="2" fillId="0" borderId="0" xfId="1" applyFont="1" applyAlignment="1">
      <alignment horizontal="center" wrapText="1"/>
    </xf>
    <xf numFmtId="0" fontId="2" fillId="0" borderId="0" xfId="1" applyFont="1" applyAlignment="1">
      <alignment vertical="center" wrapText="1"/>
    </xf>
    <xf numFmtId="0" fontId="3" fillId="0" borderId="0" xfId="1" applyFont="1"/>
    <xf numFmtId="0" fontId="2" fillId="0" borderId="0" xfId="1" quotePrefix="1" applyFont="1" applyAlignment="1">
      <alignment horizontal="center" vertical="center"/>
    </xf>
    <xf numFmtId="0" fontId="2" fillId="0" borderId="12" xfId="1" applyFont="1" applyBorder="1" applyAlignment="1">
      <alignment vertical="center" wrapText="1"/>
    </xf>
    <xf numFmtId="0" fontId="2" fillId="0" borderId="23" xfId="0" applyFont="1" applyBorder="1"/>
    <xf numFmtId="0" fontId="2" fillId="0" borderId="0" xfId="0" quotePrefix="1" applyFont="1" applyAlignment="1">
      <alignment horizontal="left" vertical="center"/>
    </xf>
    <xf numFmtId="0" fontId="4" fillId="0" borderId="0" xfId="0" applyFont="1"/>
    <xf numFmtId="0" fontId="3" fillId="0" borderId="0" xfId="0" applyFont="1" applyAlignment="1">
      <alignment horizontal="center" vertical="center"/>
    </xf>
    <xf numFmtId="0" fontId="2" fillId="0" borderId="0" xfId="0" applyFont="1" applyAlignment="1">
      <alignment vertical="center" wrapText="1"/>
    </xf>
    <xf numFmtId="0" fontId="2" fillId="0" borderId="24" xfId="0" applyFont="1" applyBorder="1"/>
    <xf numFmtId="0" fontId="4" fillId="3" borderId="0" xfId="0" applyFont="1" applyFill="1" applyAlignment="1">
      <alignment horizontal="center" vertical="center"/>
    </xf>
    <xf numFmtId="0" fontId="4" fillId="3" borderId="0" xfId="0" applyFont="1" applyFill="1"/>
    <xf numFmtId="0" fontId="4" fillId="0" borderId="0" xfId="0" applyFont="1" applyAlignment="1">
      <alignment horizontal="center" vertical="center"/>
    </xf>
    <xf numFmtId="0" fontId="2" fillId="0" borderId="0" xfId="1" applyFont="1" applyAlignment="1">
      <alignment horizontal="center" vertical="center"/>
    </xf>
    <xf numFmtId="0" fontId="5" fillId="0" borderId="0" xfId="0" applyFont="1"/>
    <xf numFmtId="0" fontId="5" fillId="0" borderId="0" xfId="0" applyFont="1" applyAlignment="1">
      <alignment horizontal="center" vertical="center"/>
    </xf>
    <xf numFmtId="0" fontId="7" fillId="0" borderId="0" xfId="0" applyFont="1"/>
    <xf numFmtId="0" fontId="9" fillId="0" borderId="0" xfId="0" applyFont="1"/>
    <xf numFmtId="0" fontId="2" fillId="0" borderId="3" xfId="0" applyFont="1" applyBorder="1"/>
    <xf numFmtId="0" fontId="2" fillId="0" borderId="9" xfId="0" applyFont="1" applyBorder="1"/>
    <xf numFmtId="0" fontId="2" fillId="0" borderId="13" xfId="0" applyFont="1" applyBorder="1"/>
    <xf numFmtId="3" fontId="2" fillId="4" borderId="13" xfId="0" applyNumberFormat="1" applyFont="1" applyFill="1" applyBorder="1" applyAlignment="1">
      <alignment horizontal="center" vertical="center"/>
    </xf>
    <xf numFmtId="0" fontId="2" fillId="0" borderId="5" xfId="0" applyFont="1" applyBorder="1"/>
    <xf numFmtId="0" fontId="2" fillId="0" borderId="6" xfId="0" applyFont="1" applyBorder="1" applyAlignment="1">
      <alignment horizontal="center" vertical="center"/>
    </xf>
    <xf numFmtId="0" fontId="2" fillId="0" borderId="11" xfId="0" applyFont="1" applyBorder="1"/>
    <xf numFmtId="0" fontId="2" fillId="0" borderId="2" xfId="0" applyFont="1" applyBorder="1" applyAlignment="1">
      <alignment vertic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0" xfId="0" quotePrefix="1" applyFont="1"/>
    <xf numFmtId="0" fontId="2" fillId="4" borderId="13" xfId="0" applyFont="1" applyFill="1" applyBorder="1" applyAlignment="1">
      <alignment horizontal="center" vertical="center"/>
    </xf>
    <xf numFmtId="10" fontId="2" fillId="0" borderId="13" xfId="0" applyNumberFormat="1" applyFont="1" applyBorder="1"/>
    <xf numFmtId="0" fontId="2" fillId="0" borderId="13" xfId="0" applyFont="1" applyBorder="1" applyAlignment="1">
      <alignment horizontal="center" vertical="center"/>
    </xf>
    <xf numFmtId="0" fontId="2" fillId="2" borderId="0" xfId="0" applyFont="1" applyFill="1"/>
    <xf numFmtId="0" fontId="2" fillId="3" borderId="4" xfId="0" applyFont="1" applyFill="1" applyBorder="1"/>
    <xf numFmtId="0" fontId="2" fillId="3" borderId="0" xfId="0" applyFont="1" applyFill="1"/>
    <xf numFmtId="0" fontId="2" fillId="3" borderId="10" xfId="0" applyFont="1" applyFill="1" applyBorder="1"/>
    <xf numFmtId="0" fontId="2" fillId="3" borderId="5" xfId="0" applyFont="1" applyFill="1" applyBorder="1"/>
    <xf numFmtId="0" fontId="2" fillId="3" borderId="6" xfId="0" applyFont="1" applyFill="1" applyBorder="1"/>
    <xf numFmtId="0" fontId="2" fillId="3" borderId="11" xfId="0" applyFont="1" applyFill="1" applyBorder="1"/>
    <xf numFmtId="0" fontId="2" fillId="0" borderId="25" xfId="0" applyFont="1" applyBorder="1" applyAlignment="1">
      <alignment horizontal="center" vertical="center"/>
    </xf>
    <xf numFmtId="0" fontId="2" fillId="4" borderId="25" xfId="0" applyFont="1" applyFill="1" applyBorder="1" applyAlignment="1">
      <alignment horizontal="center" vertical="center"/>
    </xf>
    <xf numFmtId="0" fontId="2" fillId="0" borderId="29" xfId="0" applyFont="1" applyBorder="1"/>
    <xf numFmtId="0" fontId="2" fillId="0" borderId="31" xfId="0" applyFont="1" applyBorder="1"/>
    <xf numFmtId="0" fontId="2" fillId="6" borderId="25" xfId="0" applyFont="1" applyFill="1" applyBorder="1" applyAlignment="1">
      <alignment horizontal="center" vertical="center"/>
    </xf>
    <xf numFmtId="0" fontId="2" fillId="0" borderId="30" xfId="0" applyFont="1" applyBorder="1"/>
    <xf numFmtId="2" fontId="2" fillId="4" borderId="25" xfId="2" applyNumberFormat="1" applyFont="1" applyFill="1" applyBorder="1" applyAlignment="1">
      <alignment horizontal="center" vertical="center"/>
    </xf>
    <xf numFmtId="0" fontId="2" fillId="0" borderId="12" xfId="0" applyFont="1" applyBorder="1" applyAlignment="1">
      <alignment vertical="center" wrapText="1"/>
    </xf>
    <xf numFmtId="0" fontId="2" fillId="0" borderId="24" xfId="0" applyFont="1" applyBorder="1" applyAlignment="1">
      <alignment vertical="center" wrapText="1"/>
    </xf>
    <xf numFmtId="0" fontId="2" fillId="5" borderId="25" xfId="0" applyFont="1" applyFill="1" applyBorder="1" applyAlignment="1">
      <alignment horizontal="center" vertical="center"/>
    </xf>
    <xf numFmtId="0" fontId="2" fillId="0" borderId="1" xfId="1" applyFont="1" applyBorder="1" applyAlignment="1">
      <alignment horizontal="center" vertical="center"/>
    </xf>
    <xf numFmtId="0" fontId="4" fillId="0" borderId="0" xfId="1" applyFont="1" applyAlignment="1">
      <alignment horizontal="center" vertical="center"/>
    </xf>
    <xf numFmtId="0" fontId="9" fillId="0" borderId="0" xfId="1" applyFont="1"/>
    <xf numFmtId="0" fontId="9" fillId="0" borderId="1" xfId="1" applyFont="1" applyBorder="1" applyAlignment="1">
      <alignment horizontal="left"/>
    </xf>
    <xf numFmtId="0" fontId="10" fillId="0" borderId="0" xfId="1" applyFont="1"/>
    <xf numFmtId="0" fontId="11" fillId="0" borderId="1" xfId="1" applyFont="1" applyBorder="1" applyAlignment="1">
      <alignment horizontal="left"/>
    </xf>
    <xf numFmtId="0" fontId="2" fillId="0" borderId="0" xfId="1" applyFont="1" applyAlignment="1">
      <alignment horizontal="left" vertical="center" wrapText="1"/>
    </xf>
    <xf numFmtId="0" fontId="3" fillId="5" borderId="25" xfId="1" applyFont="1" applyFill="1" applyBorder="1" applyAlignment="1">
      <alignment horizontal="center" vertical="center"/>
    </xf>
    <xf numFmtId="2" fontId="3" fillId="5" borderId="25" xfId="1" applyNumberFormat="1" applyFont="1" applyFill="1" applyBorder="1" applyAlignment="1">
      <alignment horizontal="center" vertical="center"/>
    </xf>
    <xf numFmtId="0" fontId="2" fillId="0" borderId="25" xfId="1" applyFont="1" applyBorder="1" applyAlignment="1">
      <alignment horizontal="center" vertical="center"/>
    </xf>
    <xf numFmtId="2" fontId="2" fillId="5" borderId="25" xfId="1" applyNumberFormat="1" applyFont="1" applyFill="1" applyBorder="1" applyAlignment="1">
      <alignment horizontal="center" vertical="center"/>
    </xf>
    <xf numFmtId="0" fontId="2" fillId="0" borderId="30" xfId="1" applyFont="1" applyBorder="1"/>
    <xf numFmtId="0" fontId="2" fillId="5" borderId="25" xfId="1" applyFont="1" applyFill="1" applyBorder="1"/>
    <xf numFmtId="0" fontId="3" fillId="0" borderId="12" xfId="1" applyFont="1" applyBorder="1"/>
    <xf numFmtId="0" fontId="3" fillId="5" borderId="25" xfId="1" applyFont="1" applyFill="1" applyBorder="1"/>
    <xf numFmtId="0" fontId="2" fillId="0" borderId="23" xfId="1" applyFont="1" applyBorder="1"/>
    <xf numFmtId="0" fontId="2" fillId="0" borderId="24" xfId="1" applyFont="1" applyBorder="1"/>
    <xf numFmtId="0" fontId="2" fillId="0" borderId="29" xfId="1" applyFont="1" applyBorder="1"/>
    <xf numFmtId="0" fontId="2" fillId="0" borderId="30" xfId="1" applyFont="1" applyBorder="1" applyAlignment="1">
      <alignment horizontal="center" vertical="center"/>
    </xf>
    <xf numFmtId="0" fontId="2" fillId="0" borderId="31" xfId="1" applyFont="1" applyBorder="1"/>
    <xf numFmtId="0" fontId="2" fillId="0" borderId="28" xfId="1" applyFont="1" applyBorder="1"/>
    <xf numFmtId="0" fontId="3" fillId="0" borderId="0" xfId="1" applyFont="1" applyAlignment="1">
      <alignment horizontal="center" vertical="center"/>
    </xf>
    <xf numFmtId="2" fontId="3" fillId="5" borderId="25" xfId="1" applyNumberFormat="1" applyFont="1" applyFill="1" applyBorder="1"/>
    <xf numFmtId="0" fontId="3" fillId="0" borderId="23" xfId="1" applyFont="1" applyBorder="1"/>
    <xf numFmtId="0" fontId="3" fillId="0" borderId="1" xfId="1" applyFont="1" applyBorder="1" applyAlignment="1">
      <alignment horizontal="center" vertical="center"/>
    </xf>
    <xf numFmtId="0" fontId="3" fillId="0" borderId="10" xfId="1" applyFont="1" applyBorder="1"/>
    <xf numFmtId="0" fontId="5" fillId="0" borderId="0" xfId="1" applyFont="1" applyAlignment="1">
      <alignment horizontal="center" vertical="center"/>
    </xf>
    <xf numFmtId="0" fontId="3" fillId="0" borderId="29" xfId="1" applyFont="1" applyBorder="1"/>
    <xf numFmtId="0" fontId="3" fillId="0" borderId="30" xfId="1" applyFont="1" applyBorder="1"/>
    <xf numFmtId="0" fontId="3" fillId="0" borderId="31" xfId="1" applyFont="1" applyBorder="1"/>
    <xf numFmtId="0" fontId="2" fillId="0" borderId="0" xfId="1" applyFont="1" applyAlignment="1">
      <alignment horizontal="left" vertical="center"/>
    </xf>
    <xf numFmtId="0" fontId="2" fillId="0" borderId="4" xfId="1" applyFont="1" applyBorder="1" applyAlignment="1">
      <alignment horizontal="left" vertical="top" wrapText="1"/>
    </xf>
    <xf numFmtId="0" fontId="5" fillId="0" borderId="0" xfId="1" applyFont="1"/>
    <xf numFmtId="0" fontId="3" fillId="0" borderId="25" xfId="1" applyFont="1" applyBorder="1" applyAlignment="1">
      <alignment horizontal="center" vertical="center"/>
    </xf>
    <xf numFmtId="0" fontId="2" fillId="0" borderId="23" xfId="1" applyFont="1" applyBorder="1" applyAlignment="1">
      <alignment horizontal="left" vertical="center" wrapText="1"/>
    </xf>
    <xf numFmtId="0" fontId="2" fillId="5" borderId="25" xfId="1" applyFont="1" applyFill="1" applyBorder="1" applyAlignment="1">
      <alignment horizontal="center" vertical="center"/>
    </xf>
    <xf numFmtId="0" fontId="2" fillId="0" borderId="0" xfId="1" applyFont="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center" vertical="center"/>
    </xf>
    <xf numFmtId="0" fontId="2" fillId="0" borderId="1" xfId="1" applyFont="1" applyBorder="1" applyAlignment="1">
      <alignment horizontal="center"/>
    </xf>
    <xf numFmtId="0" fontId="2" fillId="0" borderId="30" xfId="1" applyFont="1" applyBorder="1" applyAlignment="1">
      <alignment horizontal="center"/>
    </xf>
    <xf numFmtId="2" fontId="2" fillId="0" borderId="0" xfId="1" applyNumberFormat="1" applyFont="1"/>
    <xf numFmtId="0" fontId="3" fillId="0" borderId="20" xfId="1" applyFont="1" applyBorder="1"/>
    <xf numFmtId="0" fontId="3" fillId="5" borderId="20" xfId="1" applyFont="1" applyFill="1" applyBorder="1" applyAlignment="1">
      <alignment horizontal="center" vertical="center"/>
    </xf>
    <xf numFmtId="0" fontId="3" fillId="0" borderId="21" xfId="1" applyFont="1" applyBorder="1"/>
    <xf numFmtId="0" fontId="3" fillId="0" borderId="20" xfId="1" applyFont="1" applyBorder="1" applyAlignment="1">
      <alignment horizontal="center" vertical="center"/>
    </xf>
    <xf numFmtId="2" fontId="2" fillId="0" borderId="25" xfId="1" applyNumberFormat="1" applyFont="1" applyBorder="1" applyAlignment="1">
      <alignment horizontal="center" vertical="center"/>
    </xf>
    <xf numFmtId="2" fontId="2" fillId="0" borderId="0" xfId="1" applyNumberFormat="1"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center"/>
    </xf>
    <xf numFmtId="0" fontId="4" fillId="0" borderId="6" xfId="0" applyFont="1" applyBorder="1"/>
    <xf numFmtId="0" fontId="2" fillId="0" borderId="6" xfId="0" applyFont="1" applyBorder="1" applyAlignment="1">
      <alignment horizontal="center"/>
    </xf>
    <xf numFmtId="0" fontId="3" fillId="0" borderId="12" xfId="0" applyFont="1" applyBorder="1"/>
    <xf numFmtId="0" fontId="2" fillId="0" borderId="1" xfId="0" applyFont="1" applyBorder="1" applyAlignment="1">
      <alignment horizontal="center"/>
    </xf>
    <xf numFmtId="0" fontId="2" fillId="0" borderId="0" xfId="0" applyFont="1" applyAlignment="1">
      <alignment horizontal="left"/>
    </xf>
    <xf numFmtId="0" fontId="7" fillId="0" borderId="0" xfId="0" applyFont="1" applyAlignment="1">
      <alignment horizontal="left" wrapText="1"/>
    </xf>
    <xf numFmtId="2" fontId="2" fillId="5" borderId="25" xfId="0" applyNumberFormat="1" applyFont="1" applyFill="1" applyBorder="1" applyAlignment="1">
      <alignment horizontal="center" vertical="center"/>
    </xf>
    <xf numFmtId="165" fontId="2" fillId="2" borderId="0" xfId="3" applyNumberFormat="1" applyFont="1" applyFill="1" applyBorder="1" applyAlignment="1">
      <alignment horizontal="center" vertical="center"/>
    </xf>
    <xf numFmtId="0" fontId="2" fillId="2" borderId="25" xfId="0" applyFont="1" applyFill="1" applyBorder="1" applyAlignment="1">
      <alignment horizontal="center" vertical="center"/>
    </xf>
    <xf numFmtId="2" fontId="2" fillId="4" borderId="13" xfId="0" applyNumberFormat="1" applyFont="1" applyFill="1" applyBorder="1" applyAlignment="1">
      <alignment horizontal="center" vertical="center"/>
    </xf>
    <xf numFmtId="0" fontId="2" fillId="0" borderId="10" xfId="0" applyFont="1" applyBorder="1" applyAlignment="1">
      <alignment horizontal="left" vertical="center" wrapText="1"/>
    </xf>
    <xf numFmtId="49" fontId="2" fillId="0" borderId="0" xfId="0" applyNumberFormat="1" applyFont="1" applyAlignment="1">
      <alignment horizontal="left"/>
    </xf>
    <xf numFmtId="49" fontId="2" fillId="0" borderId="0" xfId="0" applyNumberFormat="1" applyFont="1"/>
    <xf numFmtId="0" fontId="2" fillId="0" borderId="30" xfId="0" applyFont="1" applyBorder="1" applyAlignment="1">
      <alignment horizontal="center" vertical="center"/>
    </xf>
    <xf numFmtId="0" fontId="3" fillId="0" borderId="25" xfId="0" applyFont="1" applyBorder="1"/>
    <xf numFmtId="0" fontId="3" fillId="5" borderId="25" xfId="0" applyFont="1" applyFill="1" applyBorder="1" applyAlignment="1">
      <alignment horizontal="center" vertical="center"/>
    </xf>
    <xf numFmtId="9" fontId="4" fillId="0" borderId="0" xfId="2" applyFont="1" applyBorder="1" applyAlignment="1">
      <alignment horizontal="center" vertical="center"/>
    </xf>
    <xf numFmtId="9" fontId="2" fillId="0" borderId="6" xfId="2" applyFont="1" applyBorder="1" applyAlignment="1">
      <alignment vertical="center"/>
    </xf>
    <xf numFmtId="0" fontId="3" fillId="0" borderId="30" xfId="0" applyFont="1" applyBorder="1"/>
    <xf numFmtId="0" fontId="2" fillId="0" borderId="4" xfId="0" applyFont="1" applyBorder="1" applyAlignment="1">
      <alignment horizontal="left"/>
    </xf>
    <xf numFmtId="0" fontId="2" fillId="0" borderId="10" xfId="0" applyFont="1" applyBorder="1" applyAlignment="1">
      <alignment horizontal="left"/>
    </xf>
    <xf numFmtId="10" fontId="3" fillId="4" borderId="13" xfId="2" applyNumberFormat="1" applyFont="1" applyFill="1" applyBorder="1" applyAlignment="1">
      <alignment horizontal="center" vertical="center"/>
    </xf>
    <xf numFmtId="0" fontId="2" fillId="0" borderId="0" xfId="1" applyFont="1" applyAlignment="1">
      <alignment horizontal="center" vertical="center"/>
    </xf>
    <xf numFmtId="0" fontId="4" fillId="0" borderId="0" xfId="1" applyFont="1" applyAlignment="1">
      <alignment horizontal="center" vertical="center"/>
    </xf>
    <xf numFmtId="0" fontId="3" fillId="0" borderId="0" xfId="1" applyFont="1"/>
    <xf numFmtId="0" fontId="3" fillId="0" borderId="10" xfId="1" applyFont="1" applyBorder="1"/>
    <xf numFmtId="0" fontId="2" fillId="0" borderId="4" xfId="1" applyFont="1" applyBorder="1" applyAlignment="1">
      <alignment horizontal="left" vertical="top" wrapText="1"/>
    </xf>
    <xf numFmtId="0" fontId="2" fillId="0" borderId="0" xfId="0" applyFont="1" applyBorder="1"/>
    <xf numFmtId="0" fontId="4" fillId="0" borderId="0" xfId="0" applyFont="1" applyBorder="1" applyAlignment="1">
      <alignment horizontal="center" vertical="center"/>
    </xf>
    <xf numFmtId="0" fontId="3" fillId="0" borderId="0" xfId="0" applyFont="1" applyBorder="1"/>
    <xf numFmtId="0" fontId="3" fillId="0" borderId="0" xfId="1" applyFont="1" applyBorder="1"/>
    <xf numFmtId="0" fontId="3" fillId="0" borderId="0" xfId="1" applyFont="1"/>
    <xf numFmtId="0" fontId="3" fillId="0" borderId="10" xfId="1" applyFont="1" applyBorder="1"/>
    <xf numFmtId="0" fontId="3" fillId="0" borderId="24" xfId="1" applyFont="1" applyBorder="1"/>
    <xf numFmtId="0" fontId="2" fillId="0" borderId="1" xfId="1" applyFont="1" applyBorder="1" applyAlignment="1">
      <alignment horizontal="center" vertical="center"/>
    </xf>
    <xf numFmtId="0" fontId="2" fillId="0" borderId="0" xfId="1" applyFont="1" applyAlignment="1">
      <alignment horizontal="center" vertical="center"/>
    </xf>
    <xf numFmtId="0" fontId="4" fillId="0" borderId="0" xfId="1" applyFont="1" applyAlignment="1">
      <alignment horizontal="center" vertical="center"/>
    </xf>
    <xf numFmtId="0" fontId="2" fillId="0" borderId="30" xfId="1" applyFont="1" applyBorder="1" applyAlignment="1">
      <alignment horizontal="center" vertical="center"/>
    </xf>
    <xf numFmtId="0" fontId="3" fillId="0" borderId="1" xfId="1" applyFont="1" applyBorder="1" applyAlignment="1">
      <alignment horizontal="left"/>
    </xf>
    <xf numFmtId="0" fontId="2" fillId="0" borderId="0" xfId="0" applyFont="1"/>
    <xf numFmtId="0" fontId="3" fillId="0" borderId="0" xfId="1" applyFont="1" applyAlignment="1">
      <alignment vertical="center" wrapText="1"/>
    </xf>
    <xf numFmtId="0" fontId="3" fillId="0" borderId="4" xfId="1" applyFont="1" applyBorder="1"/>
    <xf numFmtId="0" fontId="3" fillId="0" borderId="5" xfId="1" applyFont="1" applyBorder="1"/>
    <xf numFmtId="0" fontId="3" fillId="0" borderId="6" xfId="1" applyFont="1" applyBorder="1"/>
    <xf numFmtId="0" fontId="3" fillId="0" borderId="11" xfId="1" applyFont="1" applyBorder="1"/>
    <xf numFmtId="0" fontId="2" fillId="0" borderId="0" xfId="1" applyFont="1" applyBorder="1"/>
    <xf numFmtId="0" fontId="4" fillId="0" borderId="0" xfId="1" applyFont="1" applyBorder="1" applyAlignment="1">
      <alignment horizontal="center" vertical="center"/>
    </xf>
    <xf numFmtId="0" fontId="4" fillId="0" borderId="0" xfId="1" applyFont="1" applyBorder="1"/>
    <xf numFmtId="0" fontId="2" fillId="0" borderId="0" xfId="1" applyFont="1" applyBorder="1" applyAlignment="1">
      <alignment horizontal="center" vertical="center"/>
    </xf>
    <xf numFmtId="0" fontId="2" fillId="0" borderId="0" xfId="1" applyFont="1" applyBorder="1" applyAlignment="1">
      <alignment horizontal="center"/>
    </xf>
    <xf numFmtId="0" fontId="2" fillId="0" borderId="0" xfId="1" applyFont="1" applyBorder="1" applyAlignment="1">
      <alignment vertical="center" wrapText="1"/>
    </xf>
    <xf numFmtId="0" fontId="2" fillId="0" borderId="0" xfId="0" applyFont="1" applyAlignment="1">
      <alignment horizontal="center" vertical="center"/>
    </xf>
    <xf numFmtId="0" fontId="2" fillId="0" borderId="0" xfId="0" applyFont="1"/>
    <xf numFmtId="0" fontId="3" fillId="0" borderId="0" xfId="1" applyFont="1"/>
    <xf numFmtId="0" fontId="2" fillId="0" borderId="0" xfId="1" applyFont="1" applyAlignment="1">
      <alignment horizontal="center" vertical="center"/>
    </xf>
    <xf numFmtId="0" fontId="12" fillId="0" borderId="0" xfId="0" applyFont="1"/>
    <xf numFmtId="0" fontId="13" fillId="0" borderId="0" xfId="0" applyFont="1"/>
    <xf numFmtId="165" fontId="13" fillId="4" borderId="13" xfId="3" applyNumberFormat="1" applyFont="1" applyFill="1" applyBorder="1" applyAlignment="1">
      <alignment horizontal="center" vertical="center"/>
    </xf>
    <xf numFmtId="3" fontId="12" fillId="4" borderId="13" xfId="0" applyNumberFormat="1" applyFont="1" applyFill="1" applyBorder="1" applyAlignment="1">
      <alignment horizontal="center" vertical="center"/>
    </xf>
    <xf numFmtId="0" fontId="12" fillId="0" borderId="6" xfId="0" applyFont="1" applyBorder="1"/>
    <xf numFmtId="43" fontId="14" fillId="0" borderId="0" xfId="3" applyNumberFormat="1" applyFont="1"/>
    <xf numFmtId="165" fontId="14" fillId="0" borderId="13" xfId="3" applyNumberFormat="1" applyFont="1" applyBorder="1" applyAlignment="1">
      <alignment horizontal="center" vertical="center"/>
    </xf>
    <xf numFmtId="0" fontId="2" fillId="0" borderId="14" xfId="0" applyFont="1" applyBorder="1" applyAlignment="1">
      <alignment horizontal="center" vertical="center"/>
    </xf>
    <xf numFmtId="0" fontId="4" fillId="0" borderId="0" xfId="0" applyFont="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xf numFmtId="0" fontId="2" fillId="0" borderId="0" xfId="1" applyFont="1" applyAlignment="1">
      <alignment horizontal="center" vertical="center"/>
    </xf>
    <xf numFmtId="0" fontId="3" fillId="0" borderId="0" xfId="1" applyFont="1"/>
    <xf numFmtId="0" fontId="7" fillId="0" borderId="0" xfId="1" applyFont="1" applyAlignment="1">
      <alignment horizontal="left" wrapText="1"/>
    </xf>
    <xf numFmtId="0" fontId="2" fillId="0" borderId="0" xfId="1" applyFont="1" applyBorder="1" applyAlignment="1">
      <alignment horizontal="left" vertical="center" wrapText="1"/>
    </xf>
    <xf numFmtId="0" fontId="4" fillId="0" borderId="0" xfId="0" applyFont="1"/>
    <xf numFmtId="0" fontId="7" fillId="0" borderId="0" xfId="0" applyFont="1" applyAlignment="1">
      <alignment horizontal="left" wrapText="1"/>
    </xf>
    <xf numFmtId="0" fontId="15" fillId="0" borderId="0" xfId="0" applyFont="1"/>
    <xf numFmtId="0" fontId="3" fillId="5" borderId="25" xfId="0" applyFont="1" applyFill="1" applyBorder="1" applyAlignment="1">
      <alignment horizontal="center"/>
    </xf>
    <xf numFmtId="0" fontId="3" fillId="0" borderId="25" xfId="0" applyFont="1" applyBorder="1" applyAlignment="1">
      <alignment horizontal="center" vertical="center"/>
    </xf>
    <xf numFmtId="0" fontId="2" fillId="0" borderId="0" xfId="0" applyFont="1" applyBorder="1" applyAlignment="1">
      <alignment horizontal="left" vertical="center" wrapText="1"/>
    </xf>
    <xf numFmtId="49" fontId="2" fillId="0" borderId="0" xfId="1" quotePrefix="1" applyNumberFormat="1" applyFont="1" applyAlignment="1">
      <alignment horizontal="center" vertical="center"/>
    </xf>
    <xf numFmtId="49" fontId="2" fillId="0" borderId="0" xfId="1" applyNumberFormat="1" applyFont="1" applyAlignment="1">
      <alignment horizontal="center" vertical="center"/>
    </xf>
    <xf numFmtId="0" fontId="2" fillId="0" borderId="0" xfId="1" applyFont="1" applyAlignment="1"/>
    <xf numFmtId="0" fontId="2" fillId="0" borderId="12" xfId="0" applyFont="1" applyBorder="1" applyAlignment="1">
      <alignment horizontal="left"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center" vertical="center" wrapText="1"/>
    </xf>
    <xf numFmtId="0" fontId="9"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xf>
    <xf numFmtId="0" fontId="3" fillId="0" borderId="14" xfId="0" applyFont="1" applyBorder="1" applyAlignment="1">
      <alignment horizontal="center" vertical="center"/>
    </xf>
    <xf numFmtId="0" fontId="2" fillId="0" borderId="2" xfId="0" applyFont="1" applyBorder="1" applyAlignment="1">
      <alignment horizontal="left" vertical="center" wrapText="1"/>
    </xf>
    <xf numFmtId="0" fontId="3" fillId="0" borderId="3" xfId="0" applyFont="1" applyBorder="1"/>
    <xf numFmtId="0" fontId="3" fillId="0" borderId="9" xfId="0" applyFont="1" applyBorder="1"/>
    <xf numFmtId="0" fontId="3" fillId="0" borderId="0" xfId="0" applyFont="1"/>
    <xf numFmtId="0" fontId="2" fillId="0" borderId="4" xfId="0" applyFont="1" applyBorder="1" applyAlignment="1">
      <alignment horizontal="left" vertical="center" wrapText="1"/>
    </xf>
    <xf numFmtId="0" fontId="3" fillId="0" borderId="10" xfId="0" applyFont="1" applyBorder="1"/>
    <xf numFmtId="0" fontId="2" fillId="0" borderId="0" xfId="0" applyFont="1" applyAlignment="1">
      <alignment horizontal="left" vertical="center" wrapText="1"/>
    </xf>
    <xf numFmtId="0" fontId="2" fillId="0" borderId="26" xfId="0" applyFont="1" applyBorder="1" applyAlignment="1">
      <alignment horizontal="left" vertical="center" wrapText="1"/>
    </xf>
    <xf numFmtId="0" fontId="3" fillId="0" borderId="27" xfId="0" applyFont="1" applyBorder="1"/>
    <xf numFmtId="0" fontId="3" fillId="0" borderId="28" xfId="0" applyFont="1" applyBorder="1"/>
    <xf numFmtId="0" fontId="2" fillId="0" borderId="0" xfId="0" applyFont="1" applyAlignment="1">
      <alignment horizontal="left" vertical="center"/>
    </xf>
    <xf numFmtId="0" fontId="2" fillId="0" borderId="3" xfId="0" applyFont="1" applyBorder="1" applyAlignment="1">
      <alignment horizontal="left" vertical="center" wrapText="1"/>
    </xf>
    <xf numFmtId="0" fontId="2" fillId="0" borderId="9" xfId="0" applyFont="1" applyBorder="1" applyAlignment="1">
      <alignment horizontal="left" vertical="center" wrapText="1"/>
    </xf>
    <xf numFmtId="0" fontId="3" fillId="0" borderId="12" xfId="0" applyFont="1" applyBorder="1"/>
    <xf numFmtId="0" fontId="3" fillId="0" borderId="2" xfId="0" applyFont="1" applyBorder="1" applyAlignment="1">
      <alignment horizontal="left" vertical="center" wrapText="1"/>
    </xf>
    <xf numFmtId="0" fontId="2" fillId="2" borderId="14" xfId="0" applyFont="1" applyFill="1" applyBorder="1" applyAlignment="1">
      <alignment horizontal="center" vertical="center"/>
    </xf>
    <xf numFmtId="0" fontId="2" fillId="0" borderId="1" xfId="0" applyFont="1" applyBorder="1" applyAlignment="1">
      <alignment horizontal="center"/>
    </xf>
    <xf numFmtId="0" fontId="4" fillId="0" borderId="24" xfId="0" applyFont="1" applyBorder="1" applyAlignment="1">
      <alignment horizontal="center" vertical="center"/>
    </xf>
    <xf numFmtId="0" fontId="17" fillId="0" borderId="12" xfId="0" applyFont="1" applyBorder="1"/>
    <xf numFmtId="0" fontId="2" fillId="0" borderId="4"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horizontal="left"/>
    </xf>
    <xf numFmtId="0" fontId="2" fillId="0" borderId="3" xfId="0" applyFont="1" applyBorder="1" applyAlignment="1">
      <alignment horizontal="left"/>
    </xf>
    <xf numFmtId="0" fontId="2" fillId="0" borderId="9" xfId="0" applyFont="1" applyBorder="1" applyAlignment="1">
      <alignment horizontal="left"/>
    </xf>
    <xf numFmtId="0" fontId="2" fillId="0" borderId="0" xfId="0" applyFont="1" applyBorder="1" applyAlignment="1">
      <alignment horizontal="left" vertical="center"/>
    </xf>
    <xf numFmtId="0" fontId="2" fillId="0" borderId="23" xfId="0" applyFont="1" applyBorder="1" applyAlignment="1">
      <alignment horizontal="left" vertical="center"/>
    </xf>
    <xf numFmtId="0" fontId="9" fillId="0" borderId="1" xfId="0" applyFont="1" applyBorder="1" applyAlignment="1">
      <alignment horizontal="left"/>
    </xf>
    <xf numFmtId="0" fontId="2" fillId="0" borderId="1" xfId="0" applyFont="1" applyBorder="1" applyAlignment="1">
      <alignment horizontal="center" vertical="center"/>
    </xf>
    <xf numFmtId="0" fontId="2" fillId="0" borderId="26" xfId="0" applyFont="1" applyBorder="1" applyAlignment="1">
      <alignment horizontal="left"/>
    </xf>
    <xf numFmtId="0" fontId="2" fillId="0" borderId="27" xfId="0" applyFont="1" applyBorder="1" applyAlignment="1">
      <alignment horizontal="left"/>
    </xf>
    <xf numFmtId="0" fontId="2" fillId="0" borderId="28" xfId="0" applyFont="1" applyBorder="1" applyAlignment="1">
      <alignment horizontal="left"/>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9" fontId="2" fillId="0" borderId="30" xfId="2" applyFont="1" applyBorder="1" applyAlignment="1">
      <alignment horizontal="center" vertical="center"/>
    </xf>
    <xf numFmtId="0" fontId="2" fillId="0" borderId="14"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 xfId="1" applyFont="1" applyBorder="1" applyAlignment="1">
      <alignment vertical="center" wrapText="1"/>
    </xf>
    <xf numFmtId="0" fontId="2" fillId="0" borderId="12" xfId="1" applyFont="1" applyBorder="1" applyAlignment="1">
      <alignment horizontal="left" vertical="center" wrapText="1"/>
    </xf>
    <xf numFmtId="0" fontId="3" fillId="0" borderId="12" xfId="1" applyFont="1" applyBorder="1" applyAlignment="1">
      <alignment horizontal="left"/>
    </xf>
    <xf numFmtId="0" fontId="2" fillId="0" borderId="1" xfId="1" applyFont="1" applyBorder="1" applyAlignment="1">
      <alignment horizontal="left" vertical="center" wrapText="1"/>
    </xf>
    <xf numFmtId="0" fontId="18" fillId="0" borderId="1" xfId="1" applyFont="1" applyBorder="1" applyAlignment="1">
      <alignment horizontal="left" vertical="center" wrapText="1"/>
    </xf>
    <xf numFmtId="0" fontId="3" fillId="0" borderId="1" xfId="1" applyFont="1" applyBorder="1" applyAlignment="1">
      <alignment horizontal="left"/>
    </xf>
    <xf numFmtId="0" fontId="2" fillId="0" borderId="35" xfId="1" applyFont="1" applyBorder="1" applyAlignment="1">
      <alignment horizontal="left" vertical="center" wrapText="1"/>
    </xf>
    <xf numFmtId="0" fontId="3" fillId="0" borderId="12" xfId="1" applyFont="1" applyBorder="1"/>
    <xf numFmtId="0" fontId="2" fillId="0" borderId="14" xfId="1" applyFont="1" applyBorder="1" applyAlignment="1">
      <alignment horizontal="center" vertical="center"/>
    </xf>
    <xf numFmtId="0" fontId="2" fillId="0" borderId="14" xfId="1" applyFont="1" applyBorder="1" applyAlignment="1">
      <alignment horizontal="center" vertical="center" wrapText="1"/>
    </xf>
    <xf numFmtId="0" fontId="2" fillId="0" borderId="0" xfId="1" applyFont="1" applyAlignment="1">
      <alignment horizontal="left" vertical="center" wrapText="1"/>
    </xf>
    <xf numFmtId="0" fontId="2" fillId="0" borderId="17" xfId="1" applyFont="1" applyBorder="1" applyAlignment="1">
      <alignment horizontal="center" vertical="center"/>
    </xf>
    <xf numFmtId="0" fontId="2" fillId="0" borderId="18" xfId="1" applyFont="1" applyBorder="1" applyAlignment="1">
      <alignment horizontal="center" vertical="center"/>
    </xf>
    <xf numFmtId="0" fontId="2" fillId="0" borderId="19" xfId="1" applyFont="1" applyBorder="1" applyAlignment="1">
      <alignment horizontal="center" vertical="center"/>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9" fillId="0" borderId="0" xfId="1" applyFont="1" applyAlignment="1">
      <alignment horizontal="left" wrapText="1"/>
    </xf>
    <xf numFmtId="0" fontId="7" fillId="0" borderId="0" xfId="1" applyFont="1" applyAlignment="1">
      <alignment horizontal="left" wrapText="1"/>
    </xf>
    <xf numFmtId="0" fontId="9" fillId="0" borderId="1" xfId="1" applyFont="1" applyBorder="1" applyAlignment="1">
      <alignment horizontal="left"/>
    </xf>
    <xf numFmtId="0" fontId="3" fillId="0" borderId="3" xfId="1" applyFont="1" applyBorder="1"/>
    <xf numFmtId="0" fontId="3" fillId="0" borderId="9" xfId="1" applyFont="1" applyBorder="1"/>
    <xf numFmtId="0" fontId="3" fillId="0" borderId="2" xfId="1" applyFont="1" applyBorder="1" applyAlignment="1">
      <alignment horizontal="left" vertical="center" wrapText="1"/>
    </xf>
    <xf numFmtId="0" fontId="2" fillId="0" borderId="12" xfId="1" applyFont="1" applyBorder="1"/>
    <xf numFmtId="0" fontId="2" fillId="0" borderId="26" xfId="1" applyFont="1" applyBorder="1" applyAlignment="1">
      <alignment horizontal="left" vertical="center" wrapText="1"/>
    </xf>
    <xf numFmtId="0" fontId="3" fillId="0" borderId="27" xfId="1" applyFont="1" applyBorder="1"/>
    <xf numFmtId="0" fontId="3" fillId="0" borderId="28" xfId="1" applyFont="1" applyBorder="1"/>
    <xf numFmtId="0" fontId="2" fillId="0" borderId="4" xfId="1" applyFont="1" applyBorder="1" applyAlignment="1">
      <alignment horizontal="left" vertical="center" wrapText="1"/>
    </xf>
    <xf numFmtId="0" fontId="3" fillId="0" borderId="0" xfId="1" applyFont="1"/>
    <xf numFmtId="0" fontId="3" fillId="0" borderId="10" xfId="1" applyFont="1" applyBorder="1"/>
    <xf numFmtId="0" fontId="3" fillId="0" borderId="26" xfId="1" applyFont="1" applyBorder="1" applyAlignment="1">
      <alignment horizontal="left" vertical="center" wrapText="1"/>
    </xf>
    <xf numFmtId="0" fontId="2" fillId="0" borderId="0" xfId="1" applyFont="1" applyAlignment="1">
      <alignment horizontal="center" vertical="center"/>
    </xf>
    <xf numFmtId="0" fontId="4" fillId="0" borderId="0" xfId="1" applyFont="1" applyAlignment="1">
      <alignment horizontal="center" vertical="center"/>
    </xf>
    <xf numFmtId="0" fontId="2" fillId="0" borderId="2" xfId="1" applyFont="1" applyBorder="1" applyAlignment="1">
      <alignment horizontal="left" vertical="top" wrapText="1"/>
    </xf>
    <xf numFmtId="0" fontId="2" fillId="0" borderId="26" xfId="1" applyFont="1" applyBorder="1" applyAlignment="1">
      <alignment horizontal="left" vertical="top" wrapText="1"/>
    </xf>
    <xf numFmtId="0" fontId="3" fillId="0" borderId="2" xfId="1" applyFont="1" applyBorder="1" applyAlignment="1">
      <alignment horizontal="left" vertical="top" wrapText="1"/>
    </xf>
    <xf numFmtId="0" fontId="3" fillId="0" borderId="33" xfId="1" applyFont="1" applyBorder="1" applyAlignment="1">
      <alignment horizontal="left" vertical="center" wrapText="1"/>
    </xf>
    <xf numFmtId="0" fontId="3" fillId="0" borderId="27" xfId="1" applyFont="1" applyBorder="1" applyAlignment="1">
      <alignment horizontal="left" vertical="center" wrapText="1"/>
    </xf>
    <xf numFmtId="0" fontId="3" fillId="0" borderId="34" xfId="1" applyFont="1" applyBorder="1" applyAlignment="1">
      <alignment horizontal="left" vertical="center" wrapText="1"/>
    </xf>
    <xf numFmtId="0" fontId="2" fillId="0" borderId="0" xfId="1" applyFont="1" applyBorder="1" applyAlignment="1">
      <alignment horizontal="center" vertical="center" wrapText="1"/>
    </xf>
    <xf numFmtId="0" fontId="2" fillId="0" borderId="0" xfId="1" applyFont="1" applyBorder="1" applyAlignment="1">
      <alignment horizontal="left" vertical="center" wrapText="1"/>
    </xf>
    <xf numFmtId="0" fontId="3" fillId="0" borderId="26" xfId="1" applyFont="1" applyBorder="1" applyAlignment="1">
      <alignment horizontal="left" vertical="top" wrapText="1"/>
    </xf>
    <xf numFmtId="0" fontId="2" fillId="0" borderId="0" xfId="1" applyFont="1" applyAlignment="1">
      <alignment horizontal="center" vertical="center" wrapText="1"/>
    </xf>
    <xf numFmtId="0" fontId="2" fillId="0" borderId="9" xfId="1" applyFont="1" applyBorder="1" applyAlignment="1">
      <alignment horizontal="left" vertical="center" wrapText="1"/>
    </xf>
    <xf numFmtId="2" fontId="2" fillId="5" borderId="32" xfId="1" applyNumberFormat="1" applyFont="1" applyFill="1" applyBorder="1" applyAlignment="1">
      <alignment horizontal="center" vertical="center"/>
    </xf>
    <xf numFmtId="2" fontId="2" fillId="5" borderId="22" xfId="1" applyNumberFormat="1" applyFont="1" applyFill="1" applyBorder="1" applyAlignment="1">
      <alignment horizontal="center" vertical="center"/>
    </xf>
    <xf numFmtId="0" fontId="2" fillId="0" borderId="27" xfId="1" applyFont="1" applyBorder="1" applyAlignment="1">
      <alignment horizontal="left" vertical="center" wrapText="1"/>
    </xf>
    <xf numFmtId="0" fontId="2" fillId="0" borderId="30" xfId="1" applyFont="1" applyBorder="1" applyAlignment="1">
      <alignment horizontal="center" vertical="center"/>
    </xf>
    <xf numFmtId="2" fontId="2" fillId="0" borderId="0" xfId="1" applyNumberFormat="1" applyFont="1" applyAlignment="1">
      <alignment horizontal="center" vertical="center"/>
    </xf>
    <xf numFmtId="2" fontId="2" fillId="0" borderId="30" xfId="1" applyNumberFormat="1" applyFont="1" applyBorder="1" applyAlignment="1">
      <alignment horizontal="center" vertical="center"/>
    </xf>
    <xf numFmtId="0" fontId="3" fillId="0" borderId="14" xfId="1" applyFont="1" applyBorder="1" applyAlignment="1">
      <alignment horizontal="center" vertical="center" wrapText="1"/>
    </xf>
    <xf numFmtId="0" fontId="2" fillId="5" borderId="16" xfId="0" applyFont="1" applyFill="1" applyBorder="1" applyAlignment="1">
      <alignment horizontal="right" vertical="center"/>
    </xf>
    <xf numFmtId="0" fontId="2" fillId="0" borderId="12" xfId="0" applyFont="1" applyBorder="1"/>
    <xf numFmtId="0" fontId="15" fillId="0" borderId="12" xfId="0" applyFont="1" applyBorder="1" applyAlignment="1">
      <alignment horizontal="left" vertical="center" wrapText="1"/>
    </xf>
    <xf numFmtId="0" fontId="16" fillId="0" borderId="12" xfId="0" applyFont="1" applyBorder="1"/>
    <xf numFmtId="0" fontId="15" fillId="0" borderId="12" xfId="0" applyFont="1" applyBorder="1"/>
    <xf numFmtId="43" fontId="2" fillId="2" borderId="15" xfId="3" applyFont="1" applyFill="1" applyBorder="1" applyAlignment="1">
      <alignment horizontal="right"/>
    </xf>
    <xf numFmtId="43" fontId="2" fillId="2" borderId="16" xfId="3" applyFont="1" applyFill="1" applyBorder="1" applyAlignment="1">
      <alignment horizontal="right"/>
    </xf>
    <xf numFmtId="165" fontId="2" fillId="2" borderId="15" xfId="3" applyNumberFormat="1" applyFont="1" applyFill="1" applyBorder="1" applyAlignment="1">
      <alignment horizontal="center" vertical="center"/>
    </xf>
    <xf numFmtId="165" fontId="2" fillId="2" borderId="16" xfId="3" applyNumberFormat="1" applyFont="1" applyFill="1" applyBorder="1" applyAlignment="1">
      <alignment horizontal="center" vertical="center"/>
    </xf>
    <xf numFmtId="0" fontId="9" fillId="0" borderId="0" xfId="0" applyFont="1" applyAlignment="1">
      <alignment horizontal="left" wrapText="1"/>
    </xf>
    <xf numFmtId="0" fontId="7" fillId="0" borderId="0" xfId="0" applyFont="1" applyAlignment="1">
      <alignment horizontal="left" wrapText="1"/>
    </xf>
    <xf numFmtId="0" fontId="4" fillId="0" borderId="0" xfId="0" applyFont="1"/>
    <xf numFmtId="43" fontId="2" fillId="4" borderId="7" xfId="3" applyFont="1" applyFill="1" applyBorder="1" applyAlignment="1">
      <alignment horizontal="right"/>
    </xf>
    <xf numFmtId="43" fontId="2" fillId="4" borderId="8" xfId="3" applyFont="1" applyFill="1" applyBorder="1" applyAlignment="1">
      <alignment horizontal="right"/>
    </xf>
    <xf numFmtId="43" fontId="2" fillId="5" borderId="15" xfId="0" applyNumberFormat="1" applyFont="1" applyFill="1" applyBorder="1" applyAlignment="1">
      <alignment horizontal="right" vertical="center"/>
    </xf>
    <xf numFmtId="164" fontId="2" fillId="0" borderId="0" xfId="0" applyNumberFormat="1" applyFont="1" applyAlignment="1">
      <alignment horizontal="center"/>
    </xf>
    <xf numFmtId="43" fontId="12" fillId="2" borderId="25" xfId="3" applyFont="1" applyFill="1" applyBorder="1" applyAlignment="1">
      <alignment horizontal="center" vertical="center"/>
    </xf>
    <xf numFmtId="49" fontId="2" fillId="0" borderId="0" xfId="1" applyNumberFormat="1" applyFont="1" applyBorder="1" applyAlignment="1">
      <alignment horizontal="center" vertical="center"/>
    </xf>
    <xf numFmtId="0" fontId="3" fillId="0" borderId="12" xfId="1" applyFont="1" applyBorder="1" applyAlignment="1">
      <alignment horizontal="left" vertical="center" wrapText="1"/>
    </xf>
    <xf numFmtId="0" fontId="3" fillId="0" borderId="1" xfId="1" applyFont="1" applyBorder="1"/>
    <xf numFmtId="43" fontId="2" fillId="0" borderId="6" xfId="3" applyFont="1" applyBorder="1"/>
    <xf numFmtId="165" fontId="2" fillId="5" borderId="25" xfId="3" applyNumberFormat="1" applyFont="1" applyFill="1" applyBorder="1" applyAlignment="1">
      <alignment horizontal="center" vertical="center"/>
    </xf>
    <xf numFmtId="165" fontId="2" fillId="0" borderId="13" xfId="3" applyNumberFormat="1" applyFont="1" applyBorder="1"/>
    <xf numFmtId="165" fontId="12" fillId="0" borderId="13" xfId="3" applyNumberFormat="1" applyFont="1" applyBorder="1"/>
    <xf numFmtId="165" fontId="2" fillId="4" borderId="13" xfId="3" applyNumberFormat="1" applyFont="1" applyFill="1" applyBorder="1" applyAlignment="1">
      <alignment horizontal="center" vertical="center"/>
    </xf>
    <xf numFmtId="0" fontId="2" fillId="0" borderId="0" xfId="0" applyFont="1" applyBorder="1" applyAlignment="1">
      <alignment horizontal="center" vertical="center"/>
    </xf>
    <xf numFmtId="171" fontId="2" fillId="4" borderId="13" xfId="0" applyNumberFormat="1" applyFont="1" applyFill="1" applyBorder="1" applyAlignment="1">
      <alignment horizontal="center" vertical="center"/>
    </xf>
    <xf numFmtId="4" fontId="2" fillId="4" borderId="13" xfId="0" applyNumberFormat="1" applyFont="1" applyFill="1" applyBorder="1" applyAlignment="1">
      <alignment horizontal="center" vertical="center"/>
    </xf>
    <xf numFmtId="0" fontId="2" fillId="0" borderId="1" xfId="0" applyFont="1" applyBorder="1" applyAlignment="1">
      <alignment horizontal="center" vertical="center" wrapText="1"/>
    </xf>
    <xf numFmtId="43" fontId="2" fillId="0" borderId="0" xfId="3" applyFont="1" applyAlignment="1">
      <alignment horizontal="center" vertical="center"/>
    </xf>
    <xf numFmtId="43" fontId="2" fillId="3" borderId="0" xfId="3" applyFont="1" applyFill="1" applyAlignment="1">
      <alignment horizontal="center" vertical="center"/>
    </xf>
    <xf numFmtId="165" fontId="2" fillId="0" borderId="13" xfId="3" applyNumberFormat="1" applyFont="1" applyBorder="1" applyAlignment="1">
      <alignment horizontal="center" vertical="center"/>
    </xf>
    <xf numFmtId="165" fontId="12" fillId="4" borderId="13" xfId="3" applyNumberFormat="1" applyFont="1" applyFill="1" applyBorder="1" applyAlignment="1">
      <alignment horizontal="center" vertical="center"/>
    </xf>
    <xf numFmtId="0" fontId="2" fillId="0" borderId="32" xfId="0" applyFont="1" applyBorder="1" applyAlignment="1">
      <alignment horizontal="center" vertical="center"/>
    </xf>
    <xf numFmtId="0" fontId="2" fillId="4" borderId="32" xfId="0" applyFont="1" applyFill="1" applyBorder="1" applyAlignment="1">
      <alignment horizontal="center" vertical="center"/>
    </xf>
    <xf numFmtId="49" fontId="2" fillId="0" borderId="0" xfId="0" applyNumberFormat="1" applyFont="1" applyBorder="1" applyAlignment="1">
      <alignment horizontal="center" vertical="center"/>
    </xf>
    <xf numFmtId="49" fontId="2" fillId="0" borderId="0" xfId="0" quotePrefix="1" applyNumberFormat="1" applyFont="1" applyBorder="1" applyAlignment="1">
      <alignment horizontal="center" vertical="center"/>
    </xf>
    <xf numFmtId="0" fontId="2" fillId="0" borderId="0" xfId="0" applyFont="1" applyBorder="1" applyAlignment="1">
      <alignment horizontal="left" vertical="center" wrapText="1"/>
    </xf>
    <xf numFmtId="0" fontId="3" fillId="0" borderId="0" xfId="0" applyFont="1" applyBorder="1"/>
    <xf numFmtId="0" fontId="2" fillId="0" borderId="0" xfId="0" applyFont="1" applyBorder="1" applyAlignment="1">
      <alignment vertical="center" wrapText="1"/>
    </xf>
    <xf numFmtId="0" fontId="2" fillId="0" borderId="0" xfId="0" quotePrefix="1" applyFont="1" applyBorder="1" applyAlignment="1">
      <alignment horizontal="center" vertical="center"/>
    </xf>
    <xf numFmtId="49" fontId="2" fillId="0" borderId="30" xfId="0" quotePrefix="1" applyNumberFormat="1" applyFont="1" applyBorder="1" applyAlignment="1">
      <alignment horizontal="center" vertical="center"/>
    </xf>
    <xf numFmtId="0" fontId="2" fillId="0" borderId="30" xfId="0" applyFont="1" applyBorder="1" applyAlignment="1">
      <alignment horizontal="left" vertical="center" wrapText="1"/>
    </xf>
    <xf numFmtId="0" fontId="2" fillId="0" borderId="30" xfId="0" applyFont="1" applyBorder="1" applyAlignment="1">
      <alignment vertical="center" wrapText="1"/>
    </xf>
    <xf numFmtId="0" fontId="2" fillId="4" borderId="30" xfId="0" applyFont="1" applyFill="1" applyBorder="1" applyAlignment="1">
      <alignment horizontal="center" vertical="center"/>
    </xf>
    <xf numFmtId="0" fontId="4" fillId="0" borderId="0" xfId="0" applyFont="1" applyBorder="1"/>
    <xf numFmtId="165" fontId="2" fillId="6" borderId="25" xfId="3" applyNumberFormat="1" applyFont="1" applyFill="1" applyBorder="1" applyAlignment="1">
      <alignment horizontal="center" vertical="center"/>
    </xf>
    <xf numFmtId="0" fontId="2" fillId="0" borderId="27" xfId="0" applyFont="1" applyBorder="1"/>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43" fontId="2" fillId="5" borderId="15" xfId="3" applyFont="1" applyFill="1" applyBorder="1" applyAlignment="1">
      <alignment horizontal="center" vertical="center"/>
    </xf>
    <xf numFmtId="43" fontId="2" fillId="5" borderId="16" xfId="3" applyFont="1" applyFill="1" applyBorder="1" applyAlignment="1">
      <alignment horizontal="center" vertical="center"/>
    </xf>
    <xf numFmtId="43" fontId="13" fillId="2" borderId="15" xfId="3" applyFont="1" applyFill="1" applyBorder="1" applyAlignment="1">
      <alignment horizontal="right"/>
    </xf>
    <xf numFmtId="43" fontId="13" fillId="2" borderId="16" xfId="3" applyFont="1" applyFill="1" applyBorder="1" applyAlignment="1">
      <alignment horizontal="right"/>
    </xf>
    <xf numFmtId="43" fontId="13" fillId="4" borderId="7" xfId="3" applyFont="1" applyFill="1" applyBorder="1" applyAlignment="1">
      <alignment horizontal="right"/>
    </xf>
    <xf numFmtId="43" fontId="13" fillId="4" borderId="8" xfId="3" applyFont="1" applyFill="1" applyBorder="1" applyAlignment="1">
      <alignment horizontal="right"/>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0"/>
  <sheetViews>
    <sheetView showGridLines="0" zoomScaleNormal="100" workbookViewId="0">
      <pane ySplit="7" topLeftCell="A353" activePane="bottomLeft" state="frozen"/>
      <selection pane="bottomLeft" activeCell="C376" sqref="C376:O376"/>
    </sheetView>
  </sheetViews>
  <sheetFormatPr defaultColWidth="12.625" defaultRowHeight="15" customHeight="1"/>
  <cols>
    <col min="1" max="2" width="4" style="1" customWidth="1"/>
    <col min="3" max="3" width="6.5" style="1" customWidth="1"/>
    <col min="4" max="8" width="5.875" style="1" customWidth="1"/>
    <col min="9" max="9" width="5.25" style="1" customWidth="1"/>
    <col min="10" max="10" width="8.25" style="1" customWidth="1"/>
    <col min="11" max="11" width="5.875" style="1" customWidth="1"/>
    <col min="12" max="12" width="8.375" style="1" customWidth="1"/>
    <col min="13" max="13" width="5.875" style="1" customWidth="1"/>
    <col min="14" max="14" width="8.125" style="1" customWidth="1"/>
    <col min="15" max="15" width="3.375" style="1" customWidth="1"/>
    <col min="16" max="16" width="3.125" style="1" customWidth="1"/>
    <col min="17" max="17" width="4.625" style="1" customWidth="1"/>
    <col min="18" max="18" width="3.875" style="1" customWidth="1"/>
    <col min="19" max="19" width="16.375" style="1" customWidth="1"/>
    <col min="20" max="20" width="20.75" style="1" customWidth="1"/>
    <col min="21" max="21" width="17.625" style="1" customWidth="1"/>
    <col min="22" max="16384" width="12.625" style="1"/>
  </cols>
  <sheetData>
    <row r="1" spans="1:21" ht="16.5" customHeight="1">
      <c r="A1" s="221" t="s">
        <v>265</v>
      </c>
      <c r="B1" s="221"/>
      <c r="C1" s="221"/>
      <c r="D1" s="221"/>
      <c r="E1" s="221"/>
      <c r="F1" s="221"/>
      <c r="G1" s="136"/>
      <c r="H1" s="136"/>
      <c r="I1" s="136"/>
      <c r="J1" s="136"/>
      <c r="K1" s="136"/>
      <c r="L1" s="136"/>
      <c r="M1" s="136"/>
      <c r="N1" s="136"/>
      <c r="O1" s="136"/>
    </row>
    <row r="2" spans="1:21">
      <c r="A2" s="47" t="s">
        <v>0</v>
      </c>
      <c r="B2" s="47"/>
      <c r="C2" s="47"/>
      <c r="D2" s="47"/>
      <c r="E2" s="47"/>
      <c r="F2" s="47"/>
      <c r="G2" s="47"/>
      <c r="H2" s="47"/>
      <c r="I2" s="47"/>
      <c r="J2" s="47"/>
      <c r="K2" s="47"/>
      <c r="L2" s="47"/>
      <c r="M2" s="47"/>
      <c r="N2" s="47"/>
      <c r="O2" s="47"/>
    </row>
    <row r="3" spans="1:21" ht="5.25" customHeight="1"/>
    <row r="4" spans="1:21" ht="15" customHeight="1">
      <c r="A4" s="48" t="s">
        <v>1</v>
      </c>
      <c r="B4" s="48"/>
      <c r="C4" s="48"/>
      <c r="D4" s="251" t="s">
        <v>2</v>
      </c>
      <c r="E4" s="251"/>
      <c r="F4" s="251"/>
    </row>
    <row r="5" spans="1:21" ht="15" customHeight="1">
      <c r="A5" s="48" t="s">
        <v>3</v>
      </c>
      <c r="B5" s="48"/>
      <c r="C5" s="48"/>
      <c r="D5" s="251" t="s">
        <v>4</v>
      </c>
      <c r="E5" s="251"/>
      <c r="F5" s="251"/>
    </row>
    <row r="6" spans="1:21">
      <c r="A6" s="37" t="s">
        <v>7</v>
      </c>
      <c r="S6" s="223" t="s">
        <v>213</v>
      </c>
      <c r="T6" s="223"/>
      <c r="U6" s="223"/>
    </row>
    <row r="7" spans="1:21">
      <c r="A7" s="37"/>
      <c r="S7" s="43" t="s">
        <v>148</v>
      </c>
      <c r="T7" s="43" t="s">
        <v>149</v>
      </c>
      <c r="U7" s="43" t="s">
        <v>150</v>
      </c>
    </row>
    <row r="8" spans="1:21" ht="15.75" thickBot="1">
      <c r="B8" s="37" t="s">
        <v>8</v>
      </c>
      <c r="C8" s="37" t="s">
        <v>9</v>
      </c>
      <c r="D8" s="37"/>
    </row>
    <row r="9" spans="1:21" ht="15" customHeight="1">
      <c r="C9" s="9" t="s">
        <v>10</v>
      </c>
      <c r="D9" s="49"/>
      <c r="E9" s="49"/>
      <c r="F9" s="49"/>
      <c r="G9" s="49"/>
      <c r="H9" s="49"/>
      <c r="I9" s="49"/>
      <c r="J9" s="49"/>
      <c r="K9" s="49"/>
      <c r="L9" s="49"/>
      <c r="M9" s="49"/>
      <c r="N9" s="49"/>
      <c r="O9" s="50"/>
      <c r="S9" s="219" t="s">
        <v>142</v>
      </c>
      <c r="T9" s="220" t="s">
        <v>264</v>
      </c>
      <c r="U9" s="219" t="s">
        <v>143</v>
      </c>
    </row>
    <row r="10" spans="1:21" ht="4.5" customHeight="1">
      <c r="C10" s="12"/>
      <c r="O10" s="14"/>
      <c r="S10" s="219"/>
      <c r="T10" s="220"/>
      <c r="U10" s="219"/>
    </row>
    <row r="11" spans="1:21">
      <c r="C11" s="12"/>
      <c r="J11" s="43" t="s">
        <v>11</v>
      </c>
      <c r="K11" s="37"/>
      <c r="L11" s="43" t="s">
        <v>12</v>
      </c>
      <c r="M11" s="37"/>
      <c r="N11" s="43" t="s">
        <v>13</v>
      </c>
      <c r="O11" s="14"/>
      <c r="S11" s="219"/>
      <c r="T11" s="220"/>
      <c r="U11" s="219"/>
    </row>
    <row r="12" spans="1:21" ht="4.5" customHeight="1" thickBot="1">
      <c r="C12" s="12"/>
      <c r="J12" s="11"/>
      <c r="L12" s="11"/>
      <c r="N12" s="11"/>
      <c r="O12" s="14"/>
      <c r="S12" s="219"/>
      <c r="T12" s="220"/>
      <c r="U12" s="219"/>
    </row>
    <row r="13" spans="1:21" ht="15" customHeight="1" thickBot="1">
      <c r="C13" s="12"/>
      <c r="D13" s="1" t="s">
        <v>14</v>
      </c>
      <c r="E13" s="134">
        <v>2022</v>
      </c>
      <c r="J13" s="340">
        <v>474705</v>
      </c>
      <c r="L13" s="340">
        <v>462355</v>
      </c>
      <c r="N13" s="52">
        <f>SUM(L13,J13)</f>
        <v>937060</v>
      </c>
      <c r="O13" s="14"/>
      <c r="S13" s="219"/>
      <c r="T13" s="220"/>
      <c r="U13" s="219"/>
    </row>
    <row r="14" spans="1:21" ht="4.5" customHeight="1" thickBot="1">
      <c r="C14" s="53"/>
      <c r="D14" s="15"/>
      <c r="E14" s="15"/>
      <c r="F14" s="15"/>
      <c r="G14" s="15"/>
      <c r="H14" s="15"/>
      <c r="I14" s="15"/>
      <c r="J14" s="54"/>
      <c r="K14" s="15"/>
      <c r="L14" s="54"/>
      <c r="M14" s="15"/>
      <c r="N14" s="54"/>
      <c r="O14" s="55"/>
    </row>
    <row r="15" spans="1:21" ht="15" customHeight="1">
      <c r="C15" s="56" t="s">
        <v>15</v>
      </c>
      <c r="D15" s="57"/>
      <c r="E15" s="57"/>
      <c r="F15" s="57"/>
      <c r="G15" s="57"/>
      <c r="H15" s="57"/>
      <c r="I15" s="49"/>
      <c r="J15" s="49"/>
      <c r="K15" s="49"/>
      <c r="L15" s="49"/>
      <c r="M15" s="49"/>
      <c r="N15" s="49"/>
      <c r="O15" s="50"/>
      <c r="S15" s="216" t="s">
        <v>141</v>
      </c>
      <c r="T15" s="216" t="s">
        <v>141</v>
      </c>
      <c r="U15" s="216" t="s">
        <v>141</v>
      </c>
    </row>
    <row r="16" spans="1:21" ht="4.5" customHeight="1">
      <c r="C16" s="58"/>
      <c r="D16" s="39"/>
      <c r="E16" s="39"/>
      <c r="F16" s="39"/>
      <c r="G16" s="39"/>
      <c r="H16" s="39"/>
      <c r="O16" s="14"/>
      <c r="S16" s="217"/>
      <c r="T16" s="217"/>
      <c r="U16" s="217"/>
    </row>
    <row r="17" spans="3:21" ht="15" customHeight="1">
      <c r="C17" s="12"/>
      <c r="J17" s="43" t="s">
        <v>11</v>
      </c>
      <c r="K17" s="37"/>
      <c r="L17" s="43" t="s">
        <v>12</v>
      </c>
      <c r="M17" s="37"/>
      <c r="N17" s="43" t="s">
        <v>13</v>
      </c>
      <c r="O17" s="14"/>
      <c r="S17" s="217"/>
      <c r="T17" s="217"/>
      <c r="U17" s="217"/>
    </row>
    <row r="18" spans="3:21" ht="4.5" customHeight="1" thickBot="1">
      <c r="C18" s="12"/>
      <c r="O18" s="14"/>
      <c r="S18" s="217"/>
      <c r="T18" s="217"/>
      <c r="U18" s="217"/>
    </row>
    <row r="19" spans="3:21" ht="15" customHeight="1" thickBot="1">
      <c r="C19" s="12"/>
      <c r="D19" s="1" t="s">
        <v>14</v>
      </c>
      <c r="E19" s="241" t="s">
        <v>555</v>
      </c>
      <c r="F19" s="241"/>
      <c r="J19" s="62">
        <v>68.400000000000006</v>
      </c>
      <c r="K19" s="199"/>
      <c r="L19" s="62">
        <v>73</v>
      </c>
      <c r="N19" s="343">
        <f>SUM(L19,J19)</f>
        <v>141.4</v>
      </c>
      <c r="O19" s="14"/>
      <c r="S19" s="218"/>
      <c r="T19" s="218"/>
      <c r="U19" s="218"/>
    </row>
    <row r="20" spans="3:21" ht="4.5" customHeight="1" thickBot="1">
      <c r="C20" s="53"/>
      <c r="D20" s="15"/>
      <c r="E20" s="15"/>
      <c r="F20" s="15"/>
      <c r="G20" s="15"/>
      <c r="H20" s="15"/>
      <c r="I20" s="15"/>
      <c r="J20" s="15"/>
      <c r="K20" s="15"/>
      <c r="L20" s="15"/>
      <c r="M20" s="15"/>
      <c r="N20" s="15"/>
      <c r="O20" s="55"/>
    </row>
    <row r="21" spans="3:21" ht="15" customHeight="1">
      <c r="C21" s="9" t="s">
        <v>16</v>
      </c>
      <c r="D21" s="49"/>
      <c r="E21" s="49"/>
      <c r="F21" s="49"/>
      <c r="G21" s="49"/>
      <c r="H21" s="49"/>
      <c r="I21" s="49"/>
      <c r="J21" s="49"/>
      <c r="K21" s="49"/>
      <c r="L21" s="49"/>
      <c r="M21" s="49"/>
      <c r="N21" s="49"/>
      <c r="O21" s="50"/>
      <c r="S21" s="216" t="s">
        <v>141</v>
      </c>
      <c r="T21" s="216" t="s">
        <v>145</v>
      </c>
      <c r="U21" s="216" t="s">
        <v>145</v>
      </c>
    </row>
    <row r="22" spans="3:21" ht="4.5" customHeight="1">
      <c r="C22" s="12"/>
      <c r="O22" s="14"/>
      <c r="S22" s="217"/>
      <c r="T22" s="217"/>
      <c r="U22" s="217"/>
    </row>
    <row r="23" spans="3:21">
      <c r="C23" s="12"/>
      <c r="D23" s="1" t="s">
        <v>14</v>
      </c>
      <c r="E23" s="10" t="s">
        <v>146</v>
      </c>
      <c r="J23" s="43" t="s">
        <v>11</v>
      </c>
      <c r="K23" s="37"/>
      <c r="L23" s="43" t="s">
        <v>12</v>
      </c>
      <c r="M23" s="37"/>
      <c r="N23" s="43" t="s">
        <v>13</v>
      </c>
      <c r="O23" s="14"/>
      <c r="S23" s="217"/>
      <c r="T23" s="217"/>
      <c r="U23" s="217"/>
    </row>
    <row r="24" spans="3:21" ht="4.5" customHeight="1" thickBot="1">
      <c r="C24" s="12"/>
      <c r="O24" s="14"/>
      <c r="S24" s="217"/>
      <c r="T24" s="217"/>
      <c r="U24" s="217"/>
    </row>
    <row r="25" spans="3:21" ht="15.75" customHeight="1" thickBot="1">
      <c r="C25" s="12"/>
      <c r="D25" s="1" t="s">
        <v>17</v>
      </c>
      <c r="J25" s="188">
        <v>458829</v>
      </c>
      <c r="K25" s="187"/>
      <c r="L25" s="188">
        <v>447757</v>
      </c>
      <c r="N25" s="189">
        <f>SUM(L25,J25)</f>
        <v>906586</v>
      </c>
      <c r="O25" s="14"/>
      <c r="S25" s="217"/>
      <c r="T25" s="217"/>
      <c r="U25" s="217"/>
    </row>
    <row r="26" spans="3:21" ht="6" customHeight="1" thickBot="1">
      <c r="C26" s="12"/>
      <c r="J26" s="187"/>
      <c r="K26" s="187"/>
      <c r="L26" s="187"/>
      <c r="N26" s="186"/>
      <c r="O26" s="14"/>
      <c r="S26" s="217"/>
      <c r="T26" s="217"/>
      <c r="U26" s="217"/>
    </row>
    <row r="27" spans="3:21" s="6" customFormat="1" ht="15.75" customHeight="1" thickBot="1">
      <c r="C27" s="7"/>
      <c r="D27" s="3" t="s">
        <v>144</v>
      </c>
      <c r="J27" s="192">
        <v>47829</v>
      </c>
      <c r="K27" s="191"/>
      <c r="L27" s="192">
        <v>44697</v>
      </c>
      <c r="N27" s="189">
        <f>SUM(L27,J27)</f>
        <v>92526</v>
      </c>
      <c r="O27" s="8"/>
      <c r="S27" s="217"/>
      <c r="T27" s="217"/>
      <c r="U27" s="217"/>
    </row>
    <row r="28" spans="3:21" s="6" customFormat="1" ht="6" customHeight="1" thickBot="1">
      <c r="C28" s="7"/>
      <c r="J28" s="191"/>
      <c r="K28" s="191"/>
      <c r="L28" s="191"/>
      <c r="M28" s="1"/>
      <c r="N28" s="186"/>
      <c r="O28" s="8"/>
      <c r="S28" s="217"/>
      <c r="T28" s="217"/>
      <c r="U28" s="217"/>
    </row>
    <row r="29" spans="3:21" ht="15.75" customHeight="1" thickBot="1">
      <c r="C29" s="12"/>
      <c r="D29" s="1" t="s">
        <v>18</v>
      </c>
      <c r="J29" s="192">
        <v>50999</v>
      </c>
      <c r="K29" s="191"/>
      <c r="L29" s="192">
        <v>47118</v>
      </c>
      <c r="N29" s="189">
        <f>SUM(L29,J29)</f>
        <v>98117</v>
      </c>
      <c r="O29" s="14"/>
      <c r="S29" s="217"/>
      <c r="T29" s="217"/>
      <c r="U29" s="217"/>
    </row>
    <row r="30" spans="3:21" ht="4.5" customHeight="1" thickBot="1">
      <c r="C30" s="12"/>
      <c r="J30" s="191"/>
      <c r="K30" s="191"/>
      <c r="L30" s="191"/>
      <c r="N30" s="186"/>
      <c r="O30" s="14"/>
      <c r="S30" s="217"/>
      <c r="T30" s="217"/>
      <c r="U30" s="217"/>
    </row>
    <row r="31" spans="3:21" ht="15.75" customHeight="1" thickBot="1">
      <c r="C31" s="12"/>
      <c r="D31" s="59" t="s">
        <v>19</v>
      </c>
      <c r="J31" s="192">
        <v>51307</v>
      </c>
      <c r="K31" s="191"/>
      <c r="L31" s="192">
        <v>48460</v>
      </c>
      <c r="N31" s="189">
        <f>SUM(L31,J31)</f>
        <v>99767</v>
      </c>
      <c r="O31" s="14"/>
      <c r="S31" s="217"/>
      <c r="T31" s="217"/>
      <c r="U31" s="217"/>
    </row>
    <row r="32" spans="3:21" ht="4.5" customHeight="1" thickBot="1">
      <c r="C32" s="12"/>
      <c r="J32" s="191"/>
      <c r="K32" s="191"/>
      <c r="L32" s="191"/>
      <c r="N32" s="186"/>
      <c r="O32" s="14"/>
      <c r="S32" s="217"/>
      <c r="T32" s="217"/>
      <c r="U32" s="217"/>
    </row>
    <row r="33" spans="3:21" ht="15.75" customHeight="1" thickBot="1">
      <c r="C33" s="12"/>
      <c r="D33" s="1" t="s">
        <v>20</v>
      </c>
      <c r="J33" s="192">
        <v>47845</v>
      </c>
      <c r="K33" s="191"/>
      <c r="L33" s="192">
        <v>45649</v>
      </c>
      <c r="N33" s="189">
        <f>SUM(L33,J33)</f>
        <v>93494</v>
      </c>
      <c r="O33" s="14"/>
      <c r="S33" s="217"/>
      <c r="T33" s="217"/>
      <c r="U33" s="217"/>
    </row>
    <row r="34" spans="3:21" ht="4.5" customHeight="1" thickBot="1">
      <c r="C34" s="12"/>
      <c r="J34" s="191"/>
      <c r="K34" s="191"/>
      <c r="L34" s="191"/>
      <c r="N34" s="186"/>
      <c r="O34" s="14"/>
      <c r="S34" s="217"/>
      <c r="T34" s="217"/>
      <c r="U34" s="217"/>
    </row>
    <row r="35" spans="3:21" ht="15.75" customHeight="1" thickBot="1">
      <c r="C35" s="12"/>
      <c r="D35" s="1" t="s">
        <v>21</v>
      </c>
      <c r="J35" s="192">
        <v>40859</v>
      </c>
      <c r="K35" s="191"/>
      <c r="L35" s="192">
        <v>39151</v>
      </c>
      <c r="N35" s="189">
        <f>SUM(L35,J35)</f>
        <v>80010</v>
      </c>
      <c r="O35" s="14"/>
      <c r="S35" s="217"/>
      <c r="T35" s="217"/>
      <c r="U35" s="217"/>
    </row>
    <row r="36" spans="3:21" ht="4.5" customHeight="1" thickBot="1">
      <c r="C36" s="12"/>
      <c r="J36" s="191"/>
      <c r="K36" s="191"/>
      <c r="L36" s="191"/>
      <c r="N36" s="186"/>
      <c r="O36" s="14"/>
      <c r="S36" s="217"/>
      <c r="T36" s="217"/>
      <c r="U36" s="217"/>
    </row>
    <row r="37" spans="3:21" ht="15.75" customHeight="1" thickBot="1">
      <c r="C37" s="12"/>
      <c r="D37" s="1" t="s">
        <v>22</v>
      </c>
      <c r="J37" s="192">
        <v>35987</v>
      </c>
      <c r="K37" s="191"/>
      <c r="L37" s="192">
        <v>34965</v>
      </c>
      <c r="N37" s="189">
        <f>SUM(L37,J37)</f>
        <v>70952</v>
      </c>
      <c r="O37" s="14"/>
      <c r="S37" s="217"/>
      <c r="T37" s="217"/>
      <c r="U37" s="217"/>
    </row>
    <row r="38" spans="3:21" ht="4.5" customHeight="1" thickBot="1">
      <c r="C38" s="12"/>
      <c r="J38" s="191"/>
      <c r="K38" s="191"/>
      <c r="L38" s="191"/>
      <c r="N38" s="186"/>
      <c r="O38" s="14"/>
      <c r="S38" s="217"/>
      <c r="T38" s="217"/>
      <c r="U38" s="217"/>
    </row>
    <row r="39" spans="3:21" ht="15.75" customHeight="1" thickBot="1">
      <c r="C39" s="12"/>
      <c r="D39" s="1" t="s">
        <v>23</v>
      </c>
      <c r="J39" s="192">
        <v>31775</v>
      </c>
      <c r="K39" s="191"/>
      <c r="L39" s="192">
        <v>31019</v>
      </c>
      <c r="N39" s="189">
        <f>SUM(L39,J39)</f>
        <v>62794</v>
      </c>
      <c r="O39" s="14"/>
      <c r="S39" s="217"/>
      <c r="T39" s="217"/>
      <c r="U39" s="217"/>
    </row>
    <row r="40" spans="3:21" ht="4.5" customHeight="1" thickBot="1">
      <c r="C40" s="12"/>
      <c r="J40" s="191"/>
      <c r="K40" s="191"/>
      <c r="L40" s="191"/>
      <c r="N40" s="186"/>
      <c r="O40" s="14"/>
      <c r="S40" s="217"/>
      <c r="T40" s="217"/>
      <c r="U40" s="217"/>
    </row>
    <row r="41" spans="3:21" ht="15.75" customHeight="1" thickBot="1">
      <c r="C41" s="12"/>
      <c r="D41" s="1" t="s">
        <v>24</v>
      </c>
      <c r="J41" s="192">
        <v>29023</v>
      </c>
      <c r="K41" s="191"/>
      <c r="L41" s="192">
        <v>27631</v>
      </c>
      <c r="N41" s="189">
        <f t="shared" ref="N41:N60" si="0">SUM(L41,J41)</f>
        <v>56654</v>
      </c>
      <c r="O41" s="14"/>
      <c r="S41" s="217"/>
      <c r="T41" s="217"/>
      <c r="U41" s="217"/>
    </row>
    <row r="42" spans="3:21" ht="4.5" customHeight="1" thickBot="1">
      <c r="C42" s="12"/>
      <c r="J42" s="191"/>
      <c r="K42" s="191"/>
      <c r="L42" s="191"/>
      <c r="N42" s="186"/>
      <c r="O42" s="14"/>
      <c r="S42" s="217"/>
      <c r="T42" s="217"/>
      <c r="U42" s="217"/>
    </row>
    <row r="43" spans="3:21" ht="15.75" customHeight="1" thickBot="1">
      <c r="C43" s="12"/>
      <c r="D43" s="1" t="s">
        <v>25</v>
      </c>
      <c r="J43" s="192">
        <v>27027</v>
      </c>
      <c r="K43" s="191"/>
      <c r="L43" s="192">
        <v>25420</v>
      </c>
      <c r="N43" s="189">
        <f t="shared" si="0"/>
        <v>52447</v>
      </c>
      <c r="O43" s="14"/>
      <c r="S43" s="217"/>
      <c r="T43" s="217"/>
      <c r="U43" s="217"/>
    </row>
    <row r="44" spans="3:21" ht="4.5" customHeight="1" thickBot="1">
      <c r="C44" s="12"/>
      <c r="J44" s="191"/>
      <c r="K44" s="191"/>
      <c r="L44" s="191"/>
      <c r="N44" s="186">
        <f t="shared" si="0"/>
        <v>0</v>
      </c>
      <c r="O44" s="14"/>
      <c r="S44" s="217"/>
      <c r="T44" s="217"/>
      <c r="U44" s="217"/>
    </row>
    <row r="45" spans="3:21" ht="15.75" customHeight="1" thickBot="1">
      <c r="C45" s="12"/>
      <c r="D45" s="1" t="s">
        <v>26</v>
      </c>
      <c r="J45" s="192">
        <v>23870</v>
      </c>
      <c r="K45" s="191"/>
      <c r="L45" s="192">
        <v>22435</v>
      </c>
      <c r="N45" s="189">
        <f t="shared" si="0"/>
        <v>46305</v>
      </c>
      <c r="O45" s="14"/>
      <c r="S45" s="217"/>
      <c r="T45" s="217"/>
      <c r="U45" s="217"/>
    </row>
    <row r="46" spans="3:21" ht="4.5" customHeight="1" thickBot="1">
      <c r="C46" s="12"/>
      <c r="J46" s="191"/>
      <c r="K46" s="191"/>
      <c r="L46" s="191"/>
      <c r="N46" s="186">
        <f t="shared" si="0"/>
        <v>0</v>
      </c>
      <c r="O46" s="14"/>
      <c r="S46" s="217"/>
      <c r="T46" s="217"/>
      <c r="U46" s="217"/>
    </row>
    <row r="47" spans="3:21" ht="15.75" customHeight="1" thickBot="1">
      <c r="C47" s="12"/>
      <c r="D47" s="1" t="s">
        <v>27</v>
      </c>
      <c r="J47" s="192">
        <v>20764</v>
      </c>
      <c r="K47" s="191"/>
      <c r="L47" s="192">
        <v>20061</v>
      </c>
      <c r="N47" s="189">
        <f t="shared" si="0"/>
        <v>40825</v>
      </c>
      <c r="O47" s="14"/>
      <c r="S47" s="217"/>
      <c r="T47" s="217"/>
      <c r="U47" s="217"/>
    </row>
    <row r="48" spans="3:21" ht="4.5" customHeight="1" thickBot="1">
      <c r="C48" s="12"/>
      <c r="J48" s="191"/>
      <c r="K48" s="191"/>
      <c r="L48" s="191"/>
      <c r="N48" s="186">
        <f t="shared" si="0"/>
        <v>0</v>
      </c>
      <c r="O48" s="14"/>
      <c r="S48" s="217"/>
      <c r="T48" s="217"/>
      <c r="U48" s="217"/>
    </row>
    <row r="49" spans="3:21" ht="15.75" customHeight="1" thickBot="1">
      <c r="C49" s="12"/>
      <c r="D49" s="1" t="s">
        <v>28</v>
      </c>
      <c r="J49" s="192">
        <v>17165</v>
      </c>
      <c r="K49" s="191"/>
      <c r="L49" s="192">
        <v>17061</v>
      </c>
      <c r="N49" s="189">
        <f t="shared" si="0"/>
        <v>34226</v>
      </c>
      <c r="O49" s="14"/>
      <c r="S49" s="217"/>
      <c r="T49" s="217"/>
      <c r="U49" s="217"/>
    </row>
    <row r="50" spans="3:21" ht="4.5" customHeight="1" thickBot="1">
      <c r="C50" s="12"/>
      <c r="J50" s="191"/>
      <c r="K50" s="191"/>
      <c r="L50" s="191"/>
      <c r="N50" s="186">
        <f t="shared" si="0"/>
        <v>0</v>
      </c>
      <c r="O50" s="14"/>
      <c r="S50" s="217"/>
      <c r="T50" s="217"/>
      <c r="U50" s="217"/>
    </row>
    <row r="51" spans="3:21" ht="15.75" customHeight="1" thickBot="1">
      <c r="C51" s="12"/>
      <c r="D51" s="1" t="s">
        <v>29</v>
      </c>
      <c r="J51" s="192">
        <v>13889</v>
      </c>
      <c r="K51" s="191"/>
      <c r="L51" s="192">
        <v>14771</v>
      </c>
      <c r="N51" s="189">
        <f t="shared" si="0"/>
        <v>28660</v>
      </c>
      <c r="O51" s="14"/>
      <c r="S51" s="217"/>
      <c r="T51" s="217"/>
      <c r="U51" s="217"/>
    </row>
    <row r="52" spans="3:21" ht="4.5" customHeight="1" thickBot="1">
      <c r="C52" s="12"/>
      <c r="J52" s="191"/>
      <c r="K52" s="191"/>
      <c r="L52" s="191"/>
      <c r="N52" s="186">
        <f t="shared" si="0"/>
        <v>0</v>
      </c>
      <c r="O52" s="14"/>
      <c r="S52" s="217"/>
      <c r="T52" s="217"/>
      <c r="U52" s="217"/>
    </row>
    <row r="53" spans="3:21" ht="15.75" customHeight="1" thickBot="1">
      <c r="C53" s="12"/>
      <c r="D53" s="1" t="s">
        <v>30</v>
      </c>
      <c r="J53" s="192">
        <v>9527</v>
      </c>
      <c r="K53" s="191"/>
      <c r="L53" s="192">
        <v>10873</v>
      </c>
      <c r="N53" s="189">
        <f t="shared" si="0"/>
        <v>20400</v>
      </c>
      <c r="O53" s="14"/>
      <c r="S53" s="217"/>
      <c r="T53" s="217"/>
      <c r="U53" s="217"/>
    </row>
    <row r="54" spans="3:21" ht="4.5" customHeight="1" thickBot="1">
      <c r="C54" s="12"/>
      <c r="J54" s="191"/>
      <c r="K54" s="191"/>
      <c r="L54" s="191"/>
      <c r="N54" s="186">
        <f t="shared" si="0"/>
        <v>0</v>
      </c>
      <c r="O54" s="14"/>
      <c r="S54" s="217"/>
      <c r="T54" s="217"/>
      <c r="U54" s="217"/>
    </row>
    <row r="55" spans="3:21" ht="15.75" customHeight="1" thickBot="1">
      <c r="C55" s="12"/>
      <c r="D55" s="1" t="s">
        <v>31</v>
      </c>
      <c r="J55" s="192">
        <v>5648</v>
      </c>
      <c r="K55" s="191"/>
      <c r="L55" s="192">
        <v>7877</v>
      </c>
      <c r="N55" s="189">
        <f t="shared" si="0"/>
        <v>13525</v>
      </c>
      <c r="O55" s="14"/>
      <c r="S55" s="217"/>
      <c r="T55" s="217"/>
      <c r="U55" s="217"/>
    </row>
    <row r="56" spans="3:21" ht="4.5" customHeight="1" thickBot="1">
      <c r="C56" s="12"/>
      <c r="J56" s="191"/>
      <c r="K56" s="191"/>
      <c r="L56" s="191"/>
      <c r="N56" s="186">
        <f t="shared" si="0"/>
        <v>0</v>
      </c>
      <c r="O56" s="14"/>
      <c r="S56" s="217"/>
      <c r="T56" s="217"/>
      <c r="U56" s="217"/>
    </row>
    <row r="57" spans="3:21" ht="15.75" customHeight="1" thickBot="1">
      <c r="C57" s="12"/>
      <c r="D57" s="1" t="s">
        <v>32</v>
      </c>
      <c r="J57" s="192">
        <v>2934</v>
      </c>
      <c r="K57" s="191"/>
      <c r="L57" s="192">
        <v>4947</v>
      </c>
      <c r="N57" s="189">
        <f t="shared" si="0"/>
        <v>7881</v>
      </c>
      <c r="O57" s="14"/>
      <c r="S57" s="217"/>
      <c r="T57" s="217"/>
      <c r="U57" s="217"/>
    </row>
    <row r="58" spans="3:21" ht="4.5" customHeight="1" thickBot="1">
      <c r="C58" s="12"/>
      <c r="J58" s="191"/>
      <c r="K58" s="191"/>
      <c r="L58" s="191"/>
      <c r="N58" s="186">
        <f t="shared" si="0"/>
        <v>0</v>
      </c>
      <c r="O58" s="14"/>
      <c r="S58" s="217"/>
      <c r="T58" s="217"/>
      <c r="U58" s="217"/>
    </row>
    <row r="59" spans="3:21" ht="15.75" customHeight="1" thickBot="1">
      <c r="C59" s="12"/>
      <c r="D59" s="1" t="s">
        <v>342</v>
      </c>
      <c r="J59" s="192">
        <v>2455</v>
      </c>
      <c r="K59" s="191"/>
      <c r="L59" s="192">
        <v>5623</v>
      </c>
      <c r="N59" s="189">
        <f t="shared" si="0"/>
        <v>8078</v>
      </c>
      <c r="O59" s="14"/>
      <c r="S59" s="217"/>
      <c r="T59" s="217"/>
      <c r="U59" s="217"/>
    </row>
    <row r="60" spans="3:21" ht="4.5" customHeight="1">
      <c r="C60" s="12"/>
      <c r="J60" s="187"/>
      <c r="K60" s="187"/>
      <c r="L60" s="187"/>
      <c r="N60" s="186">
        <f t="shared" si="0"/>
        <v>0</v>
      </c>
      <c r="O60" s="14"/>
      <c r="S60" s="217"/>
      <c r="T60" s="217"/>
      <c r="U60" s="217"/>
    </row>
    <row r="61" spans="3:21" ht="4.5" customHeight="1" thickBot="1">
      <c r="C61" s="53"/>
      <c r="D61" s="15"/>
      <c r="E61" s="15"/>
      <c r="F61" s="15"/>
      <c r="G61" s="15"/>
      <c r="H61" s="15"/>
      <c r="I61" s="15"/>
      <c r="J61" s="15"/>
      <c r="K61" s="15"/>
      <c r="L61" s="15"/>
      <c r="M61" s="15"/>
      <c r="N61" s="190"/>
      <c r="O61" s="55"/>
      <c r="S61" s="218"/>
      <c r="T61" s="218"/>
      <c r="U61" s="218"/>
    </row>
    <row r="62" spans="3:21" ht="15.75" customHeight="1">
      <c r="C62" s="9" t="s">
        <v>33</v>
      </c>
      <c r="D62" s="49"/>
      <c r="E62" s="49"/>
      <c r="F62" s="49"/>
      <c r="G62" s="49"/>
      <c r="H62" s="49"/>
      <c r="I62" s="49"/>
      <c r="J62" s="49"/>
      <c r="K62" s="49"/>
      <c r="L62" s="49"/>
      <c r="M62" s="49"/>
      <c r="N62" s="49"/>
      <c r="O62" s="50"/>
      <c r="S62" s="216" t="s">
        <v>141</v>
      </c>
      <c r="T62" s="216"/>
      <c r="U62" s="216"/>
    </row>
    <row r="63" spans="3:21" ht="4.5" customHeight="1">
      <c r="C63" s="12"/>
      <c r="O63" s="14"/>
      <c r="S63" s="217"/>
      <c r="T63" s="217"/>
      <c r="U63" s="217"/>
    </row>
    <row r="64" spans="3:21" ht="15.75" customHeight="1">
      <c r="C64" s="12"/>
      <c r="J64" s="43" t="s">
        <v>11</v>
      </c>
      <c r="K64" s="37"/>
      <c r="L64" s="43" t="s">
        <v>12</v>
      </c>
      <c r="M64" s="37"/>
      <c r="N64" s="43" t="s">
        <v>13</v>
      </c>
      <c r="O64" s="14"/>
      <c r="S64" s="217"/>
      <c r="T64" s="217"/>
      <c r="U64" s="217"/>
    </row>
    <row r="65" spans="3:21" ht="4.5" customHeight="1" thickBot="1">
      <c r="C65" s="12"/>
      <c r="O65" s="14"/>
      <c r="S65" s="217"/>
      <c r="T65" s="217"/>
      <c r="U65" s="217"/>
    </row>
    <row r="66" spans="3:21" ht="15.75" customHeight="1" thickBot="1">
      <c r="C66" s="12"/>
      <c r="D66" s="1" t="s">
        <v>14</v>
      </c>
      <c r="E66" s="118">
        <v>2022</v>
      </c>
      <c r="F66" s="201"/>
      <c r="G66" s="201"/>
      <c r="J66" s="51"/>
      <c r="L66" s="51"/>
      <c r="N66" s="344">
        <v>1.56</v>
      </c>
      <c r="O66" s="14"/>
      <c r="S66" s="217"/>
      <c r="T66" s="217"/>
      <c r="U66" s="217"/>
    </row>
    <row r="67" spans="3:21" ht="4.5" customHeight="1" thickBot="1">
      <c r="C67" s="53"/>
      <c r="D67" s="15"/>
      <c r="E67" s="15"/>
      <c r="F67" s="15"/>
      <c r="G67" s="15"/>
      <c r="H67" s="15"/>
      <c r="I67" s="15"/>
      <c r="J67" s="15"/>
      <c r="K67" s="15"/>
      <c r="L67" s="15"/>
      <c r="M67" s="15"/>
      <c r="N67" s="15"/>
      <c r="O67" s="55"/>
      <c r="S67" s="218"/>
      <c r="T67" s="218"/>
      <c r="U67" s="218"/>
    </row>
    <row r="68" spans="3:21" ht="15.75" customHeight="1">
      <c r="C68" s="2" t="s">
        <v>34</v>
      </c>
      <c r="D68" s="49"/>
      <c r="E68" s="49"/>
      <c r="F68" s="49"/>
      <c r="G68" s="49"/>
      <c r="H68" s="49"/>
      <c r="I68" s="49"/>
      <c r="J68" s="49"/>
      <c r="K68" s="49"/>
      <c r="L68" s="49"/>
      <c r="M68" s="49"/>
      <c r="N68" s="49"/>
      <c r="O68" s="50"/>
      <c r="S68" s="216" t="s">
        <v>141</v>
      </c>
      <c r="T68" s="216" t="s">
        <v>141</v>
      </c>
      <c r="U68" s="216" t="s">
        <v>141</v>
      </c>
    </row>
    <row r="69" spans="3:21" ht="4.5" customHeight="1" thickBot="1">
      <c r="C69" s="12"/>
      <c r="O69" s="14"/>
      <c r="S69" s="217"/>
      <c r="T69" s="217"/>
      <c r="U69" s="217"/>
    </row>
    <row r="70" spans="3:21" ht="15.75" customHeight="1" thickBot="1">
      <c r="C70" s="12"/>
      <c r="D70" s="345" t="s">
        <v>556</v>
      </c>
      <c r="E70" s="345"/>
      <c r="F70" s="345"/>
      <c r="G70" s="345"/>
      <c r="N70" s="146">
        <v>4.2</v>
      </c>
      <c r="O70" s="14"/>
      <c r="S70" s="217"/>
      <c r="T70" s="217"/>
      <c r="U70" s="217"/>
    </row>
    <row r="71" spans="3:21" ht="4.5" customHeight="1" thickBot="1">
      <c r="C71" s="53"/>
      <c r="D71" s="15"/>
      <c r="E71" s="15"/>
      <c r="F71" s="15"/>
      <c r="G71" s="15"/>
      <c r="H71" s="15"/>
      <c r="I71" s="15"/>
      <c r="J71" s="15"/>
      <c r="K71" s="15"/>
      <c r="L71" s="15"/>
      <c r="M71" s="15"/>
      <c r="N71" s="15"/>
      <c r="O71" s="55"/>
      <c r="S71" s="218"/>
      <c r="T71" s="218"/>
      <c r="U71" s="218"/>
    </row>
    <row r="72" spans="3:21" ht="15.75" customHeight="1">
      <c r="C72" s="9" t="s">
        <v>40</v>
      </c>
      <c r="D72" s="49"/>
      <c r="E72" s="49"/>
      <c r="F72" s="49"/>
      <c r="G72" s="49"/>
      <c r="H72" s="49"/>
      <c r="I72" s="49"/>
      <c r="J72" s="49"/>
      <c r="K72" s="49"/>
      <c r="L72" s="49"/>
      <c r="M72" s="49"/>
      <c r="N72" s="49"/>
      <c r="O72" s="50"/>
      <c r="S72" s="219" t="s">
        <v>233</v>
      </c>
      <c r="T72" s="219" t="s">
        <v>233</v>
      </c>
      <c r="U72" s="219" t="s">
        <v>233</v>
      </c>
    </row>
    <row r="73" spans="3:21" ht="4.5" customHeight="1">
      <c r="C73" s="12"/>
      <c r="O73" s="14"/>
      <c r="S73" s="219"/>
      <c r="T73" s="219"/>
      <c r="U73" s="219"/>
    </row>
    <row r="74" spans="3:21" ht="15.75" customHeight="1">
      <c r="C74" s="12"/>
      <c r="D74" s="1" t="s">
        <v>557</v>
      </c>
      <c r="J74" s="43" t="s">
        <v>11</v>
      </c>
      <c r="K74" s="37"/>
      <c r="L74" s="43" t="s">
        <v>12</v>
      </c>
      <c r="M74" s="37"/>
      <c r="N74" s="43" t="s">
        <v>13</v>
      </c>
      <c r="O74" s="14"/>
      <c r="S74" s="219"/>
      <c r="T74" s="219"/>
      <c r="U74" s="219"/>
    </row>
    <row r="75" spans="3:21" ht="4.5" customHeight="1" thickBot="1">
      <c r="C75" s="12"/>
      <c r="O75" s="14"/>
      <c r="S75" s="219"/>
      <c r="T75" s="219"/>
      <c r="U75" s="219"/>
    </row>
    <row r="76" spans="3:21" ht="15.75" customHeight="1" thickBot="1">
      <c r="C76" s="12"/>
      <c r="D76" s="1" t="s">
        <v>232</v>
      </c>
      <c r="E76" s="252" t="s">
        <v>231</v>
      </c>
      <c r="F76" s="252"/>
      <c r="J76" s="61"/>
      <c r="L76" s="61"/>
      <c r="N76" s="152">
        <v>0.99709999999999999</v>
      </c>
      <c r="O76" s="14"/>
      <c r="S76" s="219"/>
      <c r="T76" s="219"/>
      <c r="U76" s="219"/>
    </row>
    <row r="77" spans="3:21" s="201" customFormat="1" ht="4.5" customHeight="1">
      <c r="C77" s="12"/>
      <c r="O77" s="14"/>
      <c r="S77" s="219"/>
      <c r="T77" s="219"/>
      <c r="U77" s="219"/>
    </row>
    <row r="78" spans="3:21" s="201" customFormat="1" ht="15.75" customHeight="1">
      <c r="C78" s="12"/>
      <c r="J78" s="194" t="s">
        <v>11</v>
      </c>
      <c r="K78" s="206"/>
      <c r="L78" s="194" t="s">
        <v>12</v>
      </c>
      <c r="M78" s="206"/>
      <c r="N78" s="194" t="s">
        <v>13</v>
      </c>
      <c r="O78" s="14"/>
      <c r="S78" s="219"/>
      <c r="T78" s="219"/>
      <c r="U78" s="219"/>
    </row>
    <row r="79" spans="3:21" s="201" customFormat="1" ht="15.75" customHeight="1" thickBot="1">
      <c r="C79" s="12"/>
      <c r="D79" s="201" t="s">
        <v>558</v>
      </c>
      <c r="O79" s="14"/>
      <c r="S79" s="219"/>
      <c r="T79" s="219"/>
      <c r="U79" s="219"/>
    </row>
    <row r="80" spans="3:21" s="201" customFormat="1" ht="15.75" customHeight="1" thickBot="1">
      <c r="C80" s="12"/>
      <c r="D80" s="201" t="s">
        <v>232</v>
      </c>
      <c r="E80" s="252" t="s">
        <v>231</v>
      </c>
      <c r="F80" s="252"/>
      <c r="J80" s="61"/>
      <c r="L80" s="61"/>
      <c r="N80" s="152">
        <v>0.98570000000000002</v>
      </c>
      <c r="O80" s="14"/>
      <c r="S80" s="219"/>
      <c r="T80" s="219"/>
      <c r="U80" s="219"/>
    </row>
    <row r="81" spans="2:21" ht="4.5" customHeight="1">
      <c r="C81" s="12"/>
      <c r="O81" s="14"/>
      <c r="S81" s="219"/>
      <c r="T81" s="219"/>
      <c r="U81" s="219"/>
    </row>
    <row r="82" spans="2:21" ht="4.5" customHeight="1"/>
    <row r="83" spans="2:21" ht="15.75" customHeight="1" thickBot="1">
      <c r="B83" s="37" t="s">
        <v>41</v>
      </c>
      <c r="C83" s="37" t="s">
        <v>42</v>
      </c>
      <c r="D83" s="37"/>
      <c r="E83" s="6"/>
    </row>
    <row r="84" spans="2:21" ht="15.75" customHeight="1">
      <c r="C84" s="246" t="s">
        <v>248</v>
      </c>
      <c r="D84" s="247"/>
      <c r="E84" s="247"/>
      <c r="F84" s="247"/>
      <c r="G84" s="247"/>
      <c r="H84" s="247"/>
      <c r="I84" s="247"/>
      <c r="J84" s="247"/>
      <c r="K84" s="247"/>
      <c r="L84" s="247"/>
      <c r="M84" s="247"/>
      <c r="N84" s="247"/>
      <c r="O84" s="248"/>
      <c r="S84" s="219" t="s">
        <v>155</v>
      </c>
      <c r="T84" s="219" t="s">
        <v>167</v>
      </c>
      <c r="U84" s="219" t="s">
        <v>156</v>
      </c>
    </row>
    <row r="85" spans="2:21" ht="4.5" customHeight="1">
      <c r="C85" s="12"/>
      <c r="O85" s="14"/>
      <c r="S85" s="219"/>
      <c r="T85" s="219"/>
      <c r="U85" s="219"/>
    </row>
    <row r="86" spans="2:21" ht="15.75" customHeight="1">
      <c r="C86" s="12"/>
      <c r="D86" s="1" t="s">
        <v>14</v>
      </c>
      <c r="E86" s="118">
        <v>2022</v>
      </c>
      <c r="J86" s="43" t="s">
        <v>11</v>
      </c>
      <c r="K86" s="37"/>
      <c r="L86" s="43" t="s">
        <v>12</v>
      </c>
      <c r="M86" s="37"/>
      <c r="N86" s="43" t="s">
        <v>13</v>
      </c>
      <c r="O86" s="14"/>
      <c r="S86" s="219"/>
      <c r="T86" s="219"/>
      <c r="U86" s="219"/>
    </row>
    <row r="87" spans="2:21" ht="4.5" customHeight="1" thickBot="1">
      <c r="C87" s="12"/>
      <c r="O87" s="14"/>
      <c r="S87" s="219"/>
      <c r="T87" s="219"/>
      <c r="U87" s="219"/>
    </row>
    <row r="88" spans="2:21" ht="15.75" customHeight="1" thickBot="1">
      <c r="C88" s="12"/>
      <c r="D88" s="1" t="s">
        <v>43</v>
      </c>
      <c r="J88" s="51"/>
      <c r="L88" s="51"/>
      <c r="N88" s="60">
        <f>+J88+L88</f>
        <v>0</v>
      </c>
      <c r="O88" s="14"/>
      <c r="S88" s="219"/>
      <c r="T88" s="219"/>
      <c r="U88" s="219"/>
    </row>
    <row r="89" spans="2:21" ht="4.5" customHeight="1" thickBot="1">
      <c r="C89" s="12"/>
      <c r="O89" s="14"/>
      <c r="S89" s="219"/>
      <c r="T89" s="219"/>
      <c r="U89" s="219"/>
    </row>
    <row r="90" spans="2:21" ht="15.75" customHeight="1" thickBot="1">
      <c r="C90" s="12"/>
      <c r="D90" s="1" t="s">
        <v>44</v>
      </c>
      <c r="J90" s="51"/>
      <c r="L90" s="51"/>
      <c r="N90" s="60">
        <f>+J90+L90</f>
        <v>0</v>
      </c>
      <c r="O90" s="14"/>
      <c r="S90" s="219"/>
      <c r="T90" s="219"/>
      <c r="U90" s="219"/>
    </row>
    <row r="91" spans="2:21" ht="4.5" customHeight="1" thickBot="1">
      <c r="C91" s="12"/>
      <c r="O91" s="14"/>
      <c r="S91" s="219"/>
      <c r="T91" s="219"/>
      <c r="U91" s="219"/>
    </row>
    <row r="92" spans="2:21" ht="15.75" customHeight="1" thickBot="1">
      <c r="C92" s="12"/>
      <c r="D92" s="1" t="s">
        <v>45</v>
      </c>
      <c r="J92" s="51"/>
      <c r="L92" s="51"/>
      <c r="N92" s="60">
        <f>+J92+L92</f>
        <v>0</v>
      </c>
      <c r="O92" s="14"/>
      <c r="S92" s="219"/>
      <c r="T92" s="219"/>
      <c r="U92" s="219"/>
    </row>
    <row r="93" spans="2:21" ht="4.5" customHeight="1" thickBot="1">
      <c r="C93" s="12"/>
      <c r="O93" s="14"/>
      <c r="S93" s="219"/>
      <c r="T93" s="219"/>
      <c r="U93" s="219"/>
    </row>
    <row r="94" spans="2:21" ht="15.75" customHeight="1" thickBot="1">
      <c r="C94" s="12"/>
      <c r="D94" s="1" t="s">
        <v>151</v>
      </c>
      <c r="J94" s="51"/>
      <c r="L94" s="51"/>
      <c r="N94" s="60">
        <f>+J94+L94</f>
        <v>0</v>
      </c>
      <c r="O94" s="14"/>
      <c r="S94" s="219"/>
      <c r="T94" s="219"/>
      <c r="U94" s="219"/>
    </row>
    <row r="95" spans="2:21" ht="4.5" customHeight="1" thickBot="1">
      <c r="C95" s="12"/>
      <c r="O95" s="14"/>
      <c r="S95" s="219"/>
      <c r="T95" s="219"/>
      <c r="U95" s="219"/>
    </row>
    <row r="96" spans="2:21" ht="15.75" customHeight="1" thickBot="1">
      <c r="C96" s="12"/>
      <c r="D96" s="1" t="s">
        <v>152</v>
      </c>
      <c r="J96" s="51"/>
      <c r="L96" s="51"/>
      <c r="N96" s="341">
        <v>1495</v>
      </c>
      <c r="O96" s="14"/>
      <c r="S96" s="219"/>
      <c r="T96" s="219"/>
      <c r="U96" s="219"/>
    </row>
    <row r="97" spans="3:21" ht="4.5" customHeight="1" thickBot="1">
      <c r="C97" s="12"/>
      <c r="O97" s="14"/>
      <c r="S97" s="219"/>
      <c r="T97" s="219"/>
      <c r="U97" s="219"/>
    </row>
    <row r="98" spans="3:21" ht="15.75" customHeight="1" thickBot="1">
      <c r="C98" s="12"/>
      <c r="D98" s="1" t="s">
        <v>153</v>
      </c>
      <c r="J98" s="51"/>
      <c r="L98" s="51"/>
      <c r="N98" s="60">
        <f>+J98+L98</f>
        <v>0</v>
      </c>
      <c r="O98" s="14"/>
      <c r="S98" s="219"/>
      <c r="T98" s="219"/>
      <c r="U98" s="219"/>
    </row>
    <row r="99" spans="3:21" ht="4.5" customHeight="1" thickBot="1">
      <c r="C99" s="12"/>
      <c r="O99" s="14"/>
      <c r="S99" s="219"/>
      <c r="T99" s="219"/>
      <c r="U99" s="219"/>
    </row>
    <row r="100" spans="3:21" ht="15.75" customHeight="1" thickBot="1">
      <c r="C100" s="12"/>
      <c r="D100" s="1" t="s">
        <v>46</v>
      </c>
      <c r="J100" s="51"/>
      <c r="L100" s="51"/>
      <c r="N100" s="60">
        <f>+J100+L100</f>
        <v>0</v>
      </c>
      <c r="O100" s="14"/>
      <c r="S100" s="219"/>
      <c r="T100" s="219"/>
      <c r="U100" s="219"/>
    </row>
    <row r="101" spans="3:21" ht="3.75" customHeight="1" thickBot="1">
      <c r="C101" s="12"/>
      <c r="O101" s="14"/>
      <c r="S101" s="219"/>
      <c r="T101" s="219"/>
      <c r="U101" s="219"/>
    </row>
    <row r="102" spans="3:21" ht="15.75" customHeight="1" thickBot="1">
      <c r="C102" s="12"/>
      <c r="D102" s="1" t="s">
        <v>154</v>
      </c>
      <c r="J102" s="51"/>
      <c r="L102" s="51"/>
      <c r="N102" s="60">
        <f>+J102+L102</f>
        <v>0</v>
      </c>
      <c r="O102" s="14"/>
      <c r="S102" s="219"/>
      <c r="T102" s="219"/>
      <c r="U102" s="219"/>
    </row>
    <row r="103" spans="3:21" ht="4.5" customHeight="1" thickBot="1">
      <c r="C103" s="12"/>
      <c r="O103" s="14"/>
      <c r="S103" s="219"/>
      <c r="T103" s="219"/>
      <c r="U103" s="219"/>
    </row>
    <row r="104" spans="3:21" ht="15.75" customHeight="1" thickBot="1">
      <c r="C104" s="12"/>
      <c r="D104" s="1" t="s">
        <v>154</v>
      </c>
      <c r="J104" s="51"/>
      <c r="L104" s="51"/>
      <c r="N104" s="60">
        <f>+J104+L104</f>
        <v>0</v>
      </c>
      <c r="O104" s="14"/>
      <c r="S104" s="219"/>
      <c r="T104" s="219"/>
      <c r="U104" s="219"/>
    </row>
    <row r="105" spans="3:21" ht="4.5" customHeight="1" thickBot="1">
      <c r="C105" s="53"/>
      <c r="D105" s="15"/>
      <c r="E105" s="15"/>
      <c r="F105" s="15"/>
      <c r="G105" s="15"/>
      <c r="H105" s="15"/>
      <c r="I105" s="15"/>
      <c r="J105" s="15"/>
      <c r="K105" s="15"/>
      <c r="L105" s="15"/>
      <c r="M105" s="15"/>
      <c r="N105" s="15"/>
      <c r="O105" s="55"/>
      <c r="S105" s="219"/>
      <c r="T105" s="219"/>
      <c r="U105" s="219"/>
    </row>
    <row r="106" spans="3:21" s="63" customFormat="1" ht="15.75" customHeight="1">
      <c r="C106" s="246" t="s">
        <v>234</v>
      </c>
      <c r="D106" s="247"/>
      <c r="E106" s="247"/>
      <c r="F106" s="247"/>
      <c r="G106" s="247"/>
      <c r="H106" s="247"/>
      <c r="I106" s="247"/>
      <c r="J106" s="247"/>
      <c r="K106" s="247"/>
      <c r="L106" s="247"/>
      <c r="M106" s="247"/>
      <c r="N106" s="247"/>
      <c r="O106" s="248"/>
      <c r="S106" s="240" t="s">
        <v>155</v>
      </c>
      <c r="T106" s="240" t="s">
        <v>167</v>
      </c>
      <c r="U106" s="240"/>
    </row>
    <row r="107" spans="3:21" s="63" customFormat="1" ht="4.5" customHeight="1">
      <c r="C107" s="64"/>
      <c r="D107" s="65"/>
      <c r="E107" s="65"/>
      <c r="F107" s="65"/>
      <c r="G107" s="65"/>
      <c r="H107" s="65"/>
      <c r="I107" s="65"/>
      <c r="J107" s="65"/>
      <c r="K107" s="65"/>
      <c r="L107" s="65"/>
      <c r="M107" s="65"/>
      <c r="N107" s="65"/>
      <c r="O107" s="66"/>
      <c r="S107" s="240"/>
      <c r="T107" s="240"/>
      <c r="U107" s="240"/>
    </row>
    <row r="108" spans="3:21" s="63" customFormat="1" ht="15.75" customHeight="1">
      <c r="C108" s="64"/>
      <c r="D108" s="201" t="s">
        <v>136</v>
      </c>
      <c r="E108" s="65"/>
      <c r="F108" s="65"/>
      <c r="G108" s="65"/>
      <c r="H108" s="65"/>
      <c r="I108" s="65"/>
      <c r="J108" s="41" t="s">
        <v>11</v>
      </c>
      <c r="K108" s="41"/>
      <c r="L108" s="41" t="s">
        <v>12</v>
      </c>
      <c r="M108" s="42"/>
      <c r="N108" s="41" t="s">
        <v>13</v>
      </c>
      <c r="O108" s="66"/>
      <c r="S108" s="240"/>
      <c r="T108" s="240"/>
      <c r="U108" s="240"/>
    </row>
    <row r="109" spans="3:21" s="63" customFormat="1" ht="4.5" customHeight="1">
      <c r="C109" s="64"/>
      <c r="D109" s="65"/>
      <c r="E109" s="65"/>
      <c r="F109" s="65"/>
      <c r="G109" s="65"/>
      <c r="H109" s="65"/>
      <c r="I109" s="65"/>
      <c r="J109" s="65"/>
      <c r="K109" s="65"/>
      <c r="L109" s="65"/>
      <c r="M109" s="65"/>
      <c r="N109" s="65"/>
      <c r="O109" s="66"/>
      <c r="S109" s="240"/>
      <c r="T109" s="240"/>
      <c r="U109" s="240"/>
    </row>
    <row r="110" spans="3:21" s="63" customFormat="1" ht="4.5" customHeight="1" thickBot="1">
      <c r="C110" s="64"/>
      <c r="D110" s="65"/>
      <c r="E110" s="65"/>
      <c r="F110" s="65"/>
      <c r="G110" s="65"/>
      <c r="H110" s="65"/>
      <c r="I110" s="65"/>
      <c r="J110" s="65"/>
      <c r="K110" s="65"/>
      <c r="L110" s="65"/>
      <c r="M110" s="65"/>
      <c r="N110" s="65"/>
      <c r="O110" s="66"/>
      <c r="S110" s="240"/>
      <c r="T110" s="240"/>
      <c r="U110" s="240"/>
    </row>
    <row r="111" spans="3:21" s="63" customFormat="1" ht="15.75" customHeight="1" thickBot="1">
      <c r="C111" s="64"/>
      <c r="D111" s="65" t="s">
        <v>559</v>
      </c>
      <c r="E111" s="65"/>
      <c r="F111" s="65"/>
      <c r="G111" s="65"/>
      <c r="H111" s="65"/>
      <c r="I111" s="65"/>
      <c r="J111" s="348">
        <v>32152</v>
      </c>
      <c r="K111" s="346"/>
      <c r="L111" s="348">
        <v>30154</v>
      </c>
      <c r="M111" s="346"/>
      <c r="N111" s="349">
        <f>+J111+L111</f>
        <v>62306</v>
      </c>
      <c r="O111" s="66"/>
      <c r="S111" s="240"/>
      <c r="T111" s="240"/>
      <c r="U111" s="240"/>
    </row>
    <row r="112" spans="3:21" s="63" customFormat="1" ht="4.5" customHeight="1" thickBot="1">
      <c r="C112" s="64"/>
      <c r="D112" s="65"/>
      <c r="E112" s="65"/>
      <c r="F112" s="65"/>
      <c r="G112" s="65"/>
      <c r="H112" s="65"/>
      <c r="I112" s="65"/>
      <c r="J112" s="347"/>
      <c r="K112" s="347"/>
      <c r="L112" s="347"/>
      <c r="M112" s="347"/>
      <c r="N112" s="347"/>
      <c r="O112" s="66"/>
      <c r="S112" s="240"/>
      <c r="T112" s="240"/>
      <c r="U112" s="240"/>
    </row>
    <row r="113" spans="3:21" s="63" customFormat="1" ht="15.75" customHeight="1" thickBot="1">
      <c r="C113" s="64"/>
      <c r="D113" s="65" t="s">
        <v>560</v>
      </c>
      <c r="E113" s="65"/>
      <c r="F113" s="65"/>
      <c r="G113" s="65"/>
      <c r="H113" s="65"/>
      <c r="I113" s="65"/>
      <c r="J113" s="348">
        <v>2357</v>
      </c>
      <c r="K113" s="346"/>
      <c r="L113" s="348">
        <v>2086</v>
      </c>
      <c r="M113" s="346"/>
      <c r="N113" s="349">
        <f>+J113+L113</f>
        <v>4443</v>
      </c>
      <c r="O113" s="66"/>
      <c r="S113" s="240"/>
      <c r="T113" s="240"/>
      <c r="U113" s="240"/>
    </row>
    <row r="114" spans="3:21" s="63" customFormat="1" ht="4.5" customHeight="1" thickBot="1">
      <c r="C114" s="64"/>
      <c r="D114" s="65"/>
      <c r="E114" s="65"/>
      <c r="F114" s="65"/>
      <c r="G114" s="65"/>
      <c r="H114" s="65"/>
      <c r="I114" s="65"/>
      <c r="J114" s="347"/>
      <c r="K114" s="346"/>
      <c r="L114" s="347"/>
      <c r="M114" s="347"/>
      <c r="N114" s="347"/>
      <c r="O114" s="66"/>
      <c r="S114" s="240"/>
      <c r="T114" s="240"/>
      <c r="U114" s="240"/>
    </row>
    <row r="115" spans="3:21" s="63" customFormat="1" ht="15.75" customHeight="1" thickBot="1">
      <c r="C115" s="64"/>
      <c r="D115" s="65" t="s">
        <v>561</v>
      </c>
      <c r="E115" s="65"/>
      <c r="F115" s="65"/>
      <c r="G115" s="65"/>
      <c r="H115" s="65"/>
      <c r="I115" s="65"/>
      <c r="J115" s="348">
        <v>791</v>
      </c>
      <c r="K115" s="346"/>
      <c r="L115" s="348">
        <v>713</v>
      </c>
      <c r="M115" s="346"/>
      <c r="N115" s="349">
        <f>+J115+L115</f>
        <v>1504</v>
      </c>
      <c r="O115" s="66"/>
      <c r="S115" s="240"/>
      <c r="T115" s="240"/>
      <c r="U115" s="240"/>
    </row>
    <row r="116" spans="3:21" s="63" customFormat="1" ht="4.5" customHeight="1" thickBot="1">
      <c r="C116" s="64"/>
      <c r="D116" s="65"/>
      <c r="E116" s="65"/>
      <c r="F116" s="65"/>
      <c r="G116" s="65"/>
      <c r="H116" s="65"/>
      <c r="I116" s="65"/>
      <c r="J116" s="347"/>
      <c r="K116" s="346"/>
      <c r="L116" s="347"/>
      <c r="M116" s="347"/>
      <c r="N116" s="347"/>
      <c r="O116" s="66"/>
      <c r="S116" s="240"/>
      <c r="T116" s="240"/>
      <c r="U116" s="240"/>
    </row>
    <row r="117" spans="3:21" s="63" customFormat="1" ht="15.75" customHeight="1" thickBot="1">
      <c r="C117" s="64"/>
      <c r="D117" s="65" t="s">
        <v>562</v>
      </c>
      <c r="E117" s="65"/>
      <c r="F117" s="65"/>
      <c r="G117" s="65"/>
      <c r="H117" s="65"/>
      <c r="I117" s="65"/>
      <c r="J117" s="348">
        <v>712</v>
      </c>
      <c r="K117" s="346"/>
      <c r="L117" s="348">
        <v>457</v>
      </c>
      <c r="M117" s="346"/>
      <c r="N117" s="349">
        <f>+J117+L117</f>
        <v>1169</v>
      </c>
      <c r="O117" s="66"/>
      <c r="S117" s="240"/>
      <c r="T117" s="240"/>
      <c r="U117" s="240"/>
    </row>
    <row r="118" spans="3:21" s="63" customFormat="1" ht="4.5" customHeight="1" thickBot="1">
      <c r="C118" s="67"/>
      <c r="D118" s="68"/>
      <c r="E118" s="68"/>
      <c r="F118" s="68"/>
      <c r="G118" s="68"/>
      <c r="H118" s="68"/>
      <c r="I118" s="68"/>
      <c r="J118" s="68"/>
      <c r="K118" s="68"/>
      <c r="L118" s="68"/>
      <c r="M118" s="68"/>
      <c r="N118" s="68"/>
      <c r="O118" s="69"/>
      <c r="S118" s="240"/>
      <c r="T118" s="240"/>
      <c r="U118" s="240"/>
    </row>
    <row r="119" spans="3:21" ht="15.75" customHeight="1">
      <c r="C119" s="246" t="s">
        <v>235</v>
      </c>
      <c r="D119" s="247"/>
      <c r="E119" s="247"/>
      <c r="F119" s="247"/>
      <c r="G119" s="247"/>
      <c r="H119" s="247"/>
      <c r="I119" s="247"/>
      <c r="J119" s="247"/>
      <c r="K119" s="247"/>
      <c r="L119" s="247"/>
      <c r="M119" s="247"/>
      <c r="N119" s="247"/>
      <c r="O119" s="248"/>
      <c r="S119" s="219" t="s">
        <v>155</v>
      </c>
      <c r="T119" s="219" t="s">
        <v>167</v>
      </c>
      <c r="U119" s="219"/>
    </row>
    <row r="120" spans="3:21" ht="4.5" customHeight="1">
      <c r="C120" s="12"/>
      <c r="O120" s="14"/>
      <c r="S120" s="219"/>
      <c r="T120" s="219"/>
      <c r="U120" s="219"/>
    </row>
    <row r="121" spans="3:21" ht="15.75" customHeight="1" thickBot="1">
      <c r="C121" s="12"/>
      <c r="J121" s="43" t="s">
        <v>11</v>
      </c>
      <c r="L121" s="43" t="s">
        <v>12</v>
      </c>
      <c r="N121" s="43" t="s">
        <v>13</v>
      </c>
      <c r="O121" s="14"/>
      <c r="S121" s="219"/>
      <c r="T121" s="219"/>
      <c r="U121" s="219"/>
    </row>
    <row r="122" spans="3:21" ht="15" customHeight="1" thickBot="1">
      <c r="C122" s="12"/>
      <c r="D122" s="1" t="s">
        <v>157</v>
      </c>
      <c r="J122" s="339">
        <v>1620</v>
      </c>
      <c r="L122" s="339">
        <v>52398</v>
      </c>
      <c r="N122" s="341">
        <f>+J122+L122</f>
        <v>54018</v>
      </c>
      <c r="O122" s="14"/>
      <c r="S122" s="219"/>
      <c r="T122" s="219"/>
      <c r="U122" s="219"/>
    </row>
    <row r="123" spans="3:21" ht="4.5" customHeight="1" thickBot="1">
      <c r="C123" s="12"/>
      <c r="O123" s="14"/>
      <c r="S123" s="219"/>
      <c r="T123" s="219"/>
      <c r="U123" s="219"/>
    </row>
    <row r="124" spans="3:21" ht="15.75" customHeight="1">
      <c r="C124" s="12"/>
      <c r="D124" s="1" t="s">
        <v>135</v>
      </c>
      <c r="J124" s="339">
        <v>359</v>
      </c>
      <c r="L124" s="339">
        <v>67344</v>
      </c>
      <c r="N124" s="341">
        <f>+J124+L124</f>
        <v>67703</v>
      </c>
      <c r="O124" s="14"/>
      <c r="S124" s="219"/>
      <c r="T124" s="219"/>
      <c r="U124" s="219"/>
    </row>
    <row r="125" spans="3:21" ht="4.5" customHeight="1">
      <c r="C125" s="12"/>
      <c r="O125" s="14"/>
      <c r="S125" s="219"/>
      <c r="T125" s="219"/>
      <c r="U125" s="219"/>
    </row>
    <row r="126" spans="3:21" ht="15.75" customHeight="1" thickBot="1">
      <c r="C126" s="12"/>
      <c r="D126" s="1" t="s">
        <v>136</v>
      </c>
      <c r="J126" s="51"/>
      <c r="L126" s="51"/>
      <c r="N126" s="60">
        <f>+J126+L126</f>
        <v>0</v>
      </c>
      <c r="O126" s="14"/>
      <c r="S126" s="219"/>
      <c r="T126" s="219"/>
      <c r="U126" s="219"/>
    </row>
    <row r="127" spans="3:21" ht="4.5" customHeight="1" thickBot="1">
      <c r="C127" s="12"/>
      <c r="D127" s="158"/>
      <c r="E127" s="158"/>
      <c r="F127" s="158"/>
      <c r="G127" s="158"/>
      <c r="H127" s="158"/>
      <c r="I127" s="158"/>
      <c r="J127" s="158"/>
      <c r="K127" s="158"/>
      <c r="L127" s="158"/>
      <c r="M127" s="158"/>
      <c r="N127" s="158"/>
      <c r="O127" s="14"/>
      <c r="S127" s="219"/>
      <c r="T127" s="219"/>
      <c r="U127" s="219"/>
    </row>
    <row r="128" spans="3:21" ht="15.75" customHeight="1">
      <c r="C128" s="253" t="s">
        <v>48</v>
      </c>
      <c r="D128" s="254"/>
      <c r="E128" s="254"/>
      <c r="F128" s="254"/>
      <c r="G128" s="254"/>
      <c r="H128" s="254"/>
      <c r="I128" s="254"/>
      <c r="J128" s="254"/>
      <c r="K128" s="254"/>
      <c r="L128" s="254"/>
      <c r="M128" s="254"/>
      <c r="N128" s="254"/>
      <c r="O128" s="255"/>
      <c r="S128" s="219" t="s">
        <v>155</v>
      </c>
      <c r="T128" s="219" t="s">
        <v>167</v>
      </c>
      <c r="U128" s="219"/>
    </row>
    <row r="129" spans="3:21">
      <c r="C129" s="250" t="s">
        <v>236</v>
      </c>
      <c r="D129" s="249"/>
      <c r="E129" s="249"/>
      <c r="F129" s="249"/>
      <c r="G129" s="249"/>
      <c r="H129" s="158"/>
      <c r="I129" s="158"/>
      <c r="J129" s="159" t="s">
        <v>11</v>
      </c>
      <c r="K129" s="158"/>
      <c r="L129" s="159" t="s">
        <v>12</v>
      </c>
      <c r="M129" s="158"/>
      <c r="N129" s="159" t="s">
        <v>13</v>
      </c>
      <c r="O129" s="40"/>
      <c r="S129" s="219"/>
      <c r="T129" s="219"/>
      <c r="U129" s="219"/>
    </row>
    <row r="130" spans="3:21" s="201" customFormat="1" ht="4.5" hidden="1" customHeight="1">
      <c r="C130" s="35"/>
      <c r="D130" s="352"/>
      <c r="E130" s="158"/>
      <c r="F130" s="158"/>
      <c r="G130" s="158"/>
      <c r="H130" s="158"/>
      <c r="I130" s="158"/>
      <c r="J130" s="342"/>
      <c r="K130" s="342"/>
      <c r="L130" s="342"/>
      <c r="M130" s="158"/>
      <c r="N130" s="158"/>
      <c r="O130" s="40"/>
      <c r="S130" s="219"/>
      <c r="T130" s="219"/>
      <c r="U130" s="219"/>
    </row>
    <row r="131" spans="3:21" s="201" customFormat="1" ht="15.75" hidden="1" customHeight="1" thickBot="1">
      <c r="C131" s="35"/>
      <c r="D131" s="353" t="s">
        <v>39</v>
      </c>
      <c r="E131" s="354" t="s">
        <v>537</v>
      </c>
      <c r="F131" s="355"/>
      <c r="G131" s="355"/>
      <c r="H131" s="355"/>
      <c r="I131" s="356"/>
      <c r="J131" s="70"/>
      <c r="K131" s="342"/>
      <c r="L131" s="70"/>
      <c r="M131" s="158"/>
      <c r="N131" s="71">
        <f>+J131+L131</f>
        <v>0</v>
      </c>
      <c r="O131" s="40"/>
      <c r="S131" s="219"/>
      <c r="T131" s="219"/>
      <c r="U131" s="219"/>
    </row>
    <row r="132" spans="3:21" s="201" customFormat="1" ht="4.5" hidden="1" customHeight="1">
      <c r="C132" s="35"/>
      <c r="D132" s="352"/>
      <c r="E132" s="158"/>
      <c r="F132" s="158"/>
      <c r="G132" s="158"/>
      <c r="H132" s="158"/>
      <c r="I132" s="158"/>
      <c r="J132" s="342"/>
      <c r="K132" s="342"/>
      <c r="L132" s="342"/>
      <c r="M132" s="158"/>
      <c r="N132" s="158"/>
      <c r="O132" s="40"/>
      <c r="S132" s="219"/>
      <c r="T132" s="219"/>
      <c r="U132" s="219"/>
    </row>
    <row r="133" spans="3:21" s="201" customFormat="1" ht="15.75" hidden="1" customHeight="1" thickBot="1">
      <c r="C133" s="35"/>
      <c r="D133" s="353" t="s">
        <v>438</v>
      </c>
      <c r="E133" s="354" t="s">
        <v>538</v>
      </c>
      <c r="F133" s="355"/>
      <c r="G133" s="355"/>
      <c r="H133" s="355"/>
      <c r="I133" s="356"/>
      <c r="J133" s="70"/>
      <c r="K133" s="342"/>
      <c r="L133" s="70"/>
      <c r="M133" s="158"/>
      <c r="N133" s="71">
        <f>+J133+L133</f>
        <v>0</v>
      </c>
      <c r="O133" s="40"/>
      <c r="S133" s="219"/>
      <c r="T133" s="219"/>
      <c r="U133" s="219"/>
    </row>
    <row r="134" spans="3:21" s="201" customFormat="1" ht="4.5" hidden="1" customHeight="1">
      <c r="C134" s="35"/>
      <c r="D134" s="342"/>
      <c r="E134" s="158"/>
      <c r="F134" s="158"/>
      <c r="G134" s="158"/>
      <c r="H134" s="158"/>
      <c r="I134" s="158"/>
      <c r="J134" s="342"/>
      <c r="K134" s="342"/>
      <c r="L134" s="342"/>
      <c r="M134" s="158"/>
      <c r="N134" s="158"/>
      <c r="O134" s="40"/>
      <c r="S134" s="219"/>
      <c r="T134" s="219"/>
      <c r="U134" s="219"/>
    </row>
    <row r="135" spans="3:21" s="201" customFormat="1" ht="27" hidden="1" customHeight="1" thickBot="1">
      <c r="C135" s="35"/>
      <c r="D135" s="353" t="s">
        <v>377</v>
      </c>
      <c r="E135" s="354" t="s">
        <v>539</v>
      </c>
      <c r="F135" s="355"/>
      <c r="G135" s="355"/>
      <c r="H135" s="355"/>
      <c r="I135" s="356"/>
      <c r="J135" s="70"/>
      <c r="K135" s="342"/>
      <c r="L135" s="70"/>
      <c r="M135" s="158"/>
      <c r="N135" s="71">
        <f>+J135+L135</f>
        <v>0</v>
      </c>
      <c r="O135" s="40"/>
      <c r="S135" s="219"/>
      <c r="T135" s="219"/>
      <c r="U135" s="219"/>
    </row>
    <row r="136" spans="3:21" s="201" customFormat="1" ht="4.5" hidden="1" customHeight="1">
      <c r="C136" s="35"/>
      <c r="D136" s="352"/>
      <c r="E136" s="158"/>
      <c r="F136" s="158"/>
      <c r="G136" s="158"/>
      <c r="H136" s="158"/>
      <c r="I136" s="158"/>
      <c r="J136" s="342"/>
      <c r="K136" s="342"/>
      <c r="L136" s="342"/>
      <c r="M136" s="158"/>
      <c r="N136" s="158"/>
      <c r="O136" s="40"/>
      <c r="S136" s="219"/>
      <c r="T136" s="219"/>
      <c r="U136" s="219"/>
    </row>
    <row r="137" spans="3:21" s="201" customFormat="1" ht="40.5" hidden="1" customHeight="1" thickBot="1">
      <c r="C137" s="35"/>
      <c r="D137" s="353" t="s">
        <v>378</v>
      </c>
      <c r="E137" s="354" t="s">
        <v>540</v>
      </c>
      <c r="F137" s="355"/>
      <c r="G137" s="355"/>
      <c r="H137" s="355"/>
      <c r="I137" s="356"/>
      <c r="J137" s="70"/>
      <c r="K137" s="342"/>
      <c r="L137" s="70"/>
      <c r="M137" s="158"/>
      <c r="N137" s="71">
        <f>+J137+L137</f>
        <v>0</v>
      </c>
      <c r="O137" s="40"/>
      <c r="S137" s="219"/>
      <c r="T137" s="219"/>
      <c r="U137" s="219"/>
    </row>
    <row r="138" spans="3:21" s="201" customFormat="1" ht="4.5" hidden="1" customHeight="1">
      <c r="C138" s="35"/>
      <c r="D138" s="353"/>
      <c r="E138" s="211"/>
      <c r="F138" s="160"/>
      <c r="G138" s="160"/>
      <c r="H138" s="160"/>
      <c r="I138" s="356"/>
      <c r="J138" s="356"/>
      <c r="K138" s="356"/>
      <c r="L138" s="356"/>
      <c r="M138" s="356"/>
      <c r="N138" s="356"/>
      <c r="O138" s="40"/>
      <c r="S138" s="219"/>
      <c r="T138" s="219"/>
      <c r="U138" s="219"/>
    </row>
    <row r="139" spans="3:21" s="201" customFormat="1" ht="15.75" hidden="1" customHeight="1" thickBot="1">
      <c r="C139" s="35"/>
      <c r="D139" s="353" t="s">
        <v>379</v>
      </c>
      <c r="E139" s="354" t="s">
        <v>541</v>
      </c>
      <c r="F139" s="355"/>
      <c r="G139" s="355"/>
      <c r="H139" s="355"/>
      <c r="I139" s="356"/>
      <c r="J139" s="70"/>
      <c r="K139" s="342"/>
      <c r="L139" s="70"/>
      <c r="M139" s="158"/>
      <c r="N139" s="71">
        <f>+J139+L139</f>
        <v>0</v>
      </c>
      <c r="O139" s="40"/>
      <c r="S139" s="219"/>
      <c r="T139" s="219"/>
      <c r="U139" s="219"/>
    </row>
    <row r="140" spans="3:21" s="201" customFormat="1" ht="4.5" hidden="1" customHeight="1">
      <c r="C140" s="35"/>
      <c r="D140" s="352"/>
      <c r="E140" s="158"/>
      <c r="F140" s="158"/>
      <c r="G140" s="158"/>
      <c r="H140" s="158"/>
      <c r="I140" s="158"/>
      <c r="J140" s="342"/>
      <c r="K140" s="342"/>
      <c r="L140" s="342"/>
      <c r="M140" s="158"/>
      <c r="N140" s="158"/>
      <c r="O140" s="40"/>
      <c r="S140" s="219"/>
      <c r="T140" s="219"/>
      <c r="U140" s="219"/>
    </row>
    <row r="141" spans="3:21" s="201" customFormat="1" ht="15.75" hidden="1" customHeight="1" thickBot="1">
      <c r="C141" s="35"/>
      <c r="D141" s="353" t="s">
        <v>380</v>
      </c>
      <c r="E141" s="354" t="s">
        <v>542</v>
      </c>
      <c r="F141" s="355"/>
      <c r="G141" s="355"/>
      <c r="H141" s="355"/>
      <c r="I141" s="356"/>
      <c r="J141" s="70"/>
      <c r="K141" s="342"/>
      <c r="L141" s="70"/>
      <c r="M141" s="158"/>
      <c r="N141" s="71">
        <f>+J141+L141</f>
        <v>0</v>
      </c>
      <c r="O141" s="40"/>
      <c r="S141" s="219"/>
      <c r="T141" s="219"/>
      <c r="U141" s="219"/>
    </row>
    <row r="142" spans="3:21" s="201" customFormat="1" ht="4.5" hidden="1" customHeight="1">
      <c r="C142" s="35"/>
      <c r="D142" s="352"/>
      <c r="E142" s="158"/>
      <c r="F142" s="158"/>
      <c r="G142" s="158"/>
      <c r="H142" s="158"/>
      <c r="I142" s="158"/>
      <c r="J142" s="342"/>
      <c r="K142" s="342"/>
      <c r="L142" s="342"/>
      <c r="M142" s="158"/>
      <c r="N142" s="158"/>
      <c r="O142" s="40"/>
      <c r="S142" s="219"/>
      <c r="T142" s="219"/>
      <c r="U142" s="219"/>
    </row>
    <row r="143" spans="3:21" ht="4.5" hidden="1" customHeight="1">
      <c r="C143" s="35"/>
      <c r="D143" s="342"/>
      <c r="E143" s="158"/>
      <c r="F143" s="158"/>
      <c r="G143" s="158"/>
      <c r="H143" s="158"/>
      <c r="I143" s="158"/>
      <c r="J143" s="158"/>
      <c r="K143" s="158"/>
      <c r="L143" s="158"/>
      <c r="M143" s="158"/>
      <c r="N143" s="158"/>
      <c r="O143" s="40"/>
      <c r="S143" s="219"/>
      <c r="T143" s="219"/>
      <c r="U143" s="219"/>
    </row>
    <row r="144" spans="3:21" ht="4.5" customHeight="1">
      <c r="C144" s="35"/>
      <c r="D144" s="342"/>
      <c r="E144" s="158"/>
      <c r="F144" s="158"/>
      <c r="G144" s="158"/>
      <c r="H144" s="158"/>
      <c r="I144" s="158"/>
      <c r="J144" s="158"/>
      <c r="K144" s="158"/>
      <c r="L144" s="158"/>
      <c r="M144" s="158"/>
      <c r="N144" s="158"/>
      <c r="O144" s="40"/>
      <c r="S144" s="219"/>
      <c r="T144" s="219"/>
      <c r="U144" s="219"/>
    </row>
    <row r="145" spans="3:21" ht="15.75" customHeight="1">
      <c r="C145" s="35"/>
      <c r="D145" s="158" t="s">
        <v>137</v>
      </c>
      <c r="E145" s="158"/>
      <c r="F145" s="158"/>
      <c r="G145" s="158"/>
      <c r="H145" s="158"/>
      <c r="I145" s="158"/>
      <c r="J145" s="342"/>
      <c r="K145" s="158"/>
      <c r="L145" s="342"/>
      <c r="M145" s="158"/>
      <c r="N145" s="342"/>
      <c r="O145" s="40"/>
      <c r="S145" s="219"/>
      <c r="T145" s="219"/>
      <c r="U145" s="219"/>
    </row>
    <row r="146" spans="3:21" s="201" customFormat="1" ht="6.75" customHeight="1" thickBot="1">
      <c r="C146" s="35"/>
      <c r="D146" s="158"/>
      <c r="E146" s="158"/>
      <c r="F146" s="158"/>
      <c r="G146" s="158"/>
      <c r="H146" s="158"/>
      <c r="I146" s="158"/>
      <c r="J146" s="342"/>
      <c r="K146" s="342"/>
      <c r="L146" s="342"/>
      <c r="M146" s="158"/>
      <c r="N146" s="158"/>
      <c r="O146" s="40"/>
      <c r="S146" s="219"/>
      <c r="T146" s="219"/>
      <c r="U146" s="219"/>
    </row>
    <row r="147" spans="3:21" s="201" customFormat="1" ht="15.75" customHeight="1" thickBot="1">
      <c r="C147" s="35"/>
      <c r="D147" s="357" t="s">
        <v>35</v>
      </c>
      <c r="E147" s="354" t="s">
        <v>533</v>
      </c>
      <c r="F147" s="355"/>
      <c r="G147" s="355"/>
      <c r="H147" s="355"/>
      <c r="I147" s="356"/>
      <c r="J147" s="70">
        <v>1</v>
      </c>
      <c r="K147" s="342"/>
      <c r="L147" s="70">
        <v>1</v>
      </c>
      <c r="M147" s="158"/>
      <c r="N147" s="71">
        <f>+J147+L147</f>
        <v>2</v>
      </c>
      <c r="O147" s="40"/>
      <c r="S147" s="219"/>
      <c r="T147" s="219"/>
      <c r="U147" s="219"/>
    </row>
    <row r="148" spans="3:21" s="201" customFormat="1" ht="4.5" customHeight="1" thickBot="1">
      <c r="C148" s="35"/>
      <c r="D148" s="342"/>
      <c r="E148" s="158"/>
      <c r="F148" s="158"/>
      <c r="G148" s="158"/>
      <c r="H148" s="158"/>
      <c r="I148" s="158"/>
      <c r="J148" s="342"/>
      <c r="K148" s="342"/>
      <c r="L148" s="342"/>
      <c r="M148" s="158"/>
      <c r="N148" s="158"/>
      <c r="O148" s="40"/>
      <c r="S148" s="219"/>
      <c r="T148" s="219"/>
      <c r="U148" s="219"/>
    </row>
    <row r="149" spans="3:21" s="201" customFormat="1" ht="15.75" customHeight="1" thickBot="1">
      <c r="C149" s="35"/>
      <c r="D149" s="357" t="s">
        <v>36</v>
      </c>
      <c r="E149" s="354" t="s">
        <v>534</v>
      </c>
      <c r="F149" s="355"/>
      <c r="G149" s="355"/>
      <c r="H149" s="355"/>
      <c r="I149" s="356"/>
      <c r="J149" s="70">
        <v>284</v>
      </c>
      <c r="K149" s="342"/>
      <c r="L149" s="70">
        <v>254</v>
      </c>
      <c r="M149" s="158"/>
      <c r="N149" s="71">
        <f>+J149+L149</f>
        <v>538</v>
      </c>
      <c r="O149" s="40"/>
      <c r="S149" s="219"/>
      <c r="T149" s="219"/>
      <c r="U149" s="219"/>
    </row>
    <row r="150" spans="3:21" s="201" customFormat="1" ht="4.5" customHeight="1" thickBot="1">
      <c r="C150" s="35"/>
      <c r="D150" s="342"/>
      <c r="E150" s="158"/>
      <c r="F150" s="158"/>
      <c r="G150" s="158"/>
      <c r="H150" s="158"/>
      <c r="I150" s="158"/>
      <c r="J150" s="342"/>
      <c r="K150" s="342"/>
      <c r="L150" s="342"/>
      <c r="M150" s="158"/>
      <c r="N150" s="158"/>
      <c r="O150" s="40"/>
      <c r="S150" s="219"/>
      <c r="T150" s="219"/>
      <c r="U150" s="219"/>
    </row>
    <row r="151" spans="3:21" s="201" customFormat="1" ht="15.75" customHeight="1" thickBot="1">
      <c r="C151" s="35"/>
      <c r="D151" s="357" t="s">
        <v>37</v>
      </c>
      <c r="E151" s="354" t="s">
        <v>535</v>
      </c>
      <c r="F151" s="355"/>
      <c r="G151" s="355"/>
      <c r="H151" s="355"/>
      <c r="I151" s="356"/>
      <c r="J151" s="70">
        <v>252</v>
      </c>
      <c r="K151" s="342"/>
      <c r="L151" s="70">
        <v>190</v>
      </c>
      <c r="M151" s="158"/>
      <c r="N151" s="71">
        <f>+J151+L151</f>
        <v>442</v>
      </c>
      <c r="O151" s="40"/>
      <c r="S151" s="219"/>
      <c r="T151" s="219"/>
      <c r="U151" s="219"/>
    </row>
    <row r="152" spans="3:21" s="201" customFormat="1" ht="4.5" customHeight="1" thickBot="1">
      <c r="C152" s="35"/>
      <c r="D152" s="357"/>
      <c r="E152" s="211"/>
      <c r="F152" s="160"/>
      <c r="G152" s="160"/>
      <c r="H152" s="160"/>
      <c r="I152" s="356"/>
      <c r="J152" s="356"/>
      <c r="K152" s="356"/>
      <c r="L152" s="356"/>
      <c r="M152" s="356"/>
      <c r="N152" s="356"/>
      <c r="O152" s="40"/>
      <c r="S152" s="219"/>
      <c r="T152" s="219"/>
      <c r="U152" s="219"/>
    </row>
    <row r="153" spans="3:21" s="201" customFormat="1" ht="15.75" customHeight="1" thickBot="1">
      <c r="C153" s="35"/>
      <c r="D153" s="353" t="s">
        <v>38</v>
      </c>
      <c r="E153" s="354" t="s">
        <v>536</v>
      </c>
      <c r="F153" s="355"/>
      <c r="G153" s="355"/>
      <c r="H153" s="355"/>
      <c r="I153" s="356"/>
      <c r="J153" s="70">
        <v>186</v>
      </c>
      <c r="K153" s="342"/>
      <c r="L153" s="70">
        <v>112</v>
      </c>
      <c r="M153" s="158"/>
      <c r="N153" s="71">
        <f>+J153+L153</f>
        <v>298</v>
      </c>
      <c r="O153" s="40"/>
      <c r="S153" s="219"/>
      <c r="T153" s="219"/>
      <c r="U153" s="219"/>
    </row>
    <row r="154" spans="3:21" s="201" customFormat="1" ht="4.5" customHeight="1" thickBot="1">
      <c r="C154" s="35"/>
      <c r="D154" s="352"/>
      <c r="E154" s="158"/>
      <c r="F154" s="158"/>
      <c r="G154" s="158"/>
      <c r="H154" s="158"/>
      <c r="I154" s="158"/>
      <c r="J154" s="342"/>
      <c r="K154" s="342"/>
      <c r="L154" s="342"/>
      <c r="M154" s="158"/>
      <c r="N154" s="158"/>
      <c r="O154" s="40"/>
      <c r="S154" s="219"/>
      <c r="T154" s="219"/>
      <c r="U154" s="219"/>
    </row>
    <row r="155" spans="3:21" s="201" customFormat="1" ht="15.75" customHeight="1" thickBot="1">
      <c r="C155" s="35"/>
      <c r="D155" s="353" t="s">
        <v>39</v>
      </c>
      <c r="E155" s="354" t="s">
        <v>537</v>
      </c>
      <c r="F155" s="355"/>
      <c r="G155" s="355"/>
      <c r="H155" s="355"/>
      <c r="I155" s="356"/>
      <c r="J155" s="70">
        <v>46</v>
      </c>
      <c r="K155" s="342"/>
      <c r="L155" s="70">
        <v>52</v>
      </c>
      <c r="M155" s="158"/>
      <c r="N155" s="71">
        <f>+J155+L155</f>
        <v>98</v>
      </c>
      <c r="O155" s="40"/>
      <c r="S155" s="219"/>
      <c r="T155" s="219"/>
      <c r="U155" s="219"/>
    </row>
    <row r="156" spans="3:21" s="201" customFormat="1" ht="4.5" customHeight="1" thickBot="1">
      <c r="C156" s="35"/>
      <c r="D156" s="352"/>
      <c r="E156" s="158"/>
      <c r="F156" s="158"/>
      <c r="G156" s="158"/>
      <c r="H156" s="158"/>
      <c r="I156" s="158"/>
      <c r="J156" s="342"/>
      <c r="K156" s="342"/>
      <c r="L156" s="342"/>
      <c r="M156" s="158"/>
      <c r="N156" s="158"/>
      <c r="O156" s="40"/>
      <c r="S156" s="219"/>
      <c r="T156" s="219"/>
      <c r="U156" s="219"/>
    </row>
    <row r="157" spans="3:21" s="201" customFormat="1" ht="15.75" customHeight="1" thickBot="1">
      <c r="C157" s="35"/>
      <c r="D157" s="353" t="s">
        <v>438</v>
      </c>
      <c r="E157" s="354" t="s">
        <v>538</v>
      </c>
      <c r="F157" s="355"/>
      <c r="G157" s="355"/>
      <c r="H157" s="355"/>
      <c r="I157" s="356"/>
      <c r="J157" s="70">
        <v>6</v>
      </c>
      <c r="K157" s="342"/>
      <c r="L157" s="70">
        <v>7</v>
      </c>
      <c r="M157" s="158"/>
      <c r="N157" s="71">
        <f>+J157+L157</f>
        <v>13</v>
      </c>
      <c r="O157" s="40"/>
      <c r="S157" s="219"/>
      <c r="T157" s="219"/>
      <c r="U157" s="219"/>
    </row>
    <row r="158" spans="3:21" s="201" customFormat="1" ht="4.5" customHeight="1" thickBot="1">
      <c r="C158" s="35"/>
      <c r="D158" s="342"/>
      <c r="E158" s="158"/>
      <c r="F158" s="158"/>
      <c r="G158" s="158"/>
      <c r="H158" s="158"/>
      <c r="I158" s="158"/>
      <c r="J158" s="342"/>
      <c r="K158" s="342"/>
      <c r="L158" s="342"/>
      <c r="M158" s="158"/>
      <c r="N158" s="158"/>
      <c r="O158" s="40"/>
      <c r="S158" s="219"/>
      <c r="T158" s="219"/>
      <c r="U158" s="219"/>
    </row>
    <row r="159" spans="3:21" s="201" customFormat="1" ht="15.75" customHeight="1" thickBot="1">
      <c r="C159" s="35"/>
      <c r="D159" s="353" t="s">
        <v>377</v>
      </c>
      <c r="E159" s="354" t="s">
        <v>539</v>
      </c>
      <c r="F159" s="355"/>
      <c r="G159" s="355"/>
      <c r="H159" s="355"/>
      <c r="I159" s="356"/>
      <c r="J159" s="70">
        <v>1</v>
      </c>
      <c r="K159" s="342"/>
      <c r="L159" s="70">
        <v>2</v>
      </c>
      <c r="M159" s="158"/>
      <c r="N159" s="71">
        <f>+J159+L159</f>
        <v>3</v>
      </c>
      <c r="O159" s="40"/>
      <c r="S159" s="219"/>
      <c r="T159" s="219"/>
      <c r="U159" s="219"/>
    </row>
    <row r="160" spans="3:21" s="201" customFormat="1" ht="4.5" customHeight="1" thickBot="1">
      <c r="C160" s="35"/>
      <c r="D160" s="352"/>
      <c r="E160" s="158"/>
      <c r="F160" s="158"/>
      <c r="G160" s="158"/>
      <c r="H160" s="158"/>
      <c r="I160" s="158"/>
      <c r="J160" s="342"/>
      <c r="K160" s="342"/>
      <c r="L160" s="342"/>
      <c r="M160" s="158"/>
      <c r="N160" s="158"/>
      <c r="O160" s="40"/>
      <c r="S160" s="219"/>
      <c r="T160" s="219"/>
      <c r="U160" s="219"/>
    </row>
    <row r="161" spans="3:21" s="201" customFormat="1" ht="15.75" customHeight="1" thickBot="1">
      <c r="C161" s="35"/>
      <c r="D161" s="353" t="s">
        <v>378</v>
      </c>
      <c r="E161" s="354" t="s">
        <v>540</v>
      </c>
      <c r="F161" s="355"/>
      <c r="G161" s="355"/>
      <c r="H161" s="355"/>
      <c r="I161" s="356"/>
      <c r="J161" s="70">
        <v>11</v>
      </c>
      <c r="K161" s="342"/>
      <c r="L161" s="70">
        <v>8</v>
      </c>
      <c r="M161" s="158"/>
      <c r="N161" s="71">
        <f>+J161+L161</f>
        <v>19</v>
      </c>
      <c r="O161" s="40"/>
      <c r="S161" s="219"/>
      <c r="T161" s="219"/>
      <c r="U161" s="219"/>
    </row>
    <row r="162" spans="3:21" s="201" customFormat="1" ht="4.5" customHeight="1" thickBot="1">
      <c r="C162" s="35"/>
      <c r="D162" s="353"/>
      <c r="E162" s="211"/>
      <c r="F162" s="160"/>
      <c r="G162" s="160"/>
      <c r="H162" s="160"/>
      <c r="I162" s="356"/>
      <c r="J162" s="356"/>
      <c r="K162" s="356"/>
      <c r="L162" s="356"/>
      <c r="M162" s="356"/>
      <c r="N162" s="356"/>
      <c r="O162" s="40"/>
      <c r="S162" s="219"/>
      <c r="T162" s="219"/>
      <c r="U162" s="219"/>
    </row>
    <row r="163" spans="3:21" s="201" customFormat="1" ht="15.75" customHeight="1" thickBot="1">
      <c r="C163" s="35"/>
      <c r="D163" s="353" t="s">
        <v>379</v>
      </c>
      <c r="E163" s="354" t="s">
        <v>541</v>
      </c>
      <c r="F163" s="355"/>
      <c r="G163" s="355"/>
      <c r="H163" s="355"/>
      <c r="I163" s="356"/>
      <c r="J163" s="70">
        <v>40</v>
      </c>
      <c r="K163" s="342"/>
      <c r="L163" s="70">
        <v>29</v>
      </c>
      <c r="M163" s="158"/>
      <c r="N163" s="71">
        <f>+J163+L163</f>
        <v>69</v>
      </c>
      <c r="O163" s="40"/>
      <c r="S163" s="219"/>
      <c r="T163" s="219"/>
      <c r="U163" s="219"/>
    </row>
    <row r="164" spans="3:21" s="201" customFormat="1" ht="4.5" customHeight="1" thickBot="1">
      <c r="C164" s="35"/>
      <c r="D164" s="352"/>
      <c r="E164" s="158"/>
      <c r="F164" s="158"/>
      <c r="G164" s="158"/>
      <c r="H164" s="158"/>
      <c r="I164" s="158"/>
      <c r="J164" s="342"/>
      <c r="K164" s="342"/>
      <c r="L164" s="342"/>
      <c r="M164" s="158"/>
      <c r="N164" s="158"/>
      <c r="O164" s="40"/>
      <c r="S164" s="219"/>
      <c r="T164" s="219"/>
      <c r="U164" s="219"/>
    </row>
    <row r="165" spans="3:21" s="201" customFormat="1" ht="15.75" customHeight="1">
      <c r="C165" s="35"/>
      <c r="D165" s="353" t="s">
        <v>380</v>
      </c>
      <c r="E165" s="354" t="s">
        <v>542</v>
      </c>
      <c r="F165" s="355"/>
      <c r="G165" s="355"/>
      <c r="H165" s="355"/>
      <c r="I165" s="356"/>
      <c r="J165" s="350">
        <v>3</v>
      </c>
      <c r="K165" s="342"/>
      <c r="L165" s="350">
        <v>3</v>
      </c>
      <c r="M165" s="158"/>
      <c r="N165" s="351">
        <f>+J165+L165</f>
        <v>6</v>
      </c>
      <c r="O165" s="40"/>
      <c r="S165" s="219"/>
      <c r="T165" s="219"/>
      <c r="U165" s="219"/>
    </row>
    <row r="166" spans="3:21" s="201" customFormat="1" ht="15.75" customHeight="1" thickBot="1">
      <c r="C166" s="72"/>
      <c r="D166" s="358"/>
      <c r="E166" s="359"/>
      <c r="F166" s="149"/>
      <c r="G166" s="149"/>
      <c r="H166" s="149"/>
      <c r="I166" s="360"/>
      <c r="J166" s="144"/>
      <c r="K166" s="144"/>
      <c r="L166" s="144"/>
      <c r="M166" s="75"/>
      <c r="N166" s="361"/>
      <c r="O166" s="73"/>
      <c r="S166" s="193"/>
      <c r="T166" s="193"/>
      <c r="U166" s="193"/>
    </row>
    <row r="167" spans="3:21" ht="15.75" customHeight="1">
      <c r="C167" s="253" t="s">
        <v>47</v>
      </c>
      <c r="D167" s="254"/>
      <c r="E167" s="254"/>
      <c r="F167" s="254"/>
      <c r="G167" s="254"/>
      <c r="H167" s="254"/>
      <c r="I167" s="254"/>
      <c r="J167" s="254"/>
      <c r="K167" s="254"/>
      <c r="L167" s="254"/>
      <c r="M167" s="254"/>
      <c r="N167" s="254"/>
      <c r="O167" s="255"/>
      <c r="S167" s="219" t="s">
        <v>155</v>
      </c>
      <c r="T167" s="219" t="s">
        <v>167</v>
      </c>
      <c r="U167" s="260"/>
    </row>
    <row r="168" spans="3:21" ht="15.75" customHeight="1">
      <c r="C168" s="35"/>
      <c r="D168" s="158"/>
      <c r="E168" s="158"/>
      <c r="F168" s="158"/>
      <c r="G168" s="158"/>
      <c r="H168" s="158"/>
      <c r="I168" s="158"/>
      <c r="J168" s="158"/>
      <c r="K168" s="158"/>
      <c r="L168" s="158"/>
      <c r="M168" s="158"/>
      <c r="N168" s="158"/>
      <c r="O168" s="40"/>
      <c r="S168" s="219"/>
      <c r="T168" s="219"/>
      <c r="U168" s="260"/>
    </row>
    <row r="169" spans="3:21" ht="4.5" customHeight="1">
      <c r="C169" s="35"/>
      <c r="D169" s="158"/>
      <c r="E169" s="158"/>
      <c r="F169" s="158"/>
      <c r="G169" s="158"/>
      <c r="H169" s="158"/>
      <c r="I169" s="158"/>
      <c r="J169" s="158"/>
      <c r="K169" s="158"/>
      <c r="L169" s="158"/>
      <c r="M169" s="158"/>
      <c r="N169" s="158"/>
      <c r="O169" s="40"/>
      <c r="S169" s="219"/>
      <c r="T169" s="219"/>
      <c r="U169" s="260"/>
    </row>
    <row r="170" spans="3:21" ht="15.75" customHeight="1">
      <c r="C170" s="35"/>
      <c r="D170" s="158"/>
      <c r="E170" s="158"/>
      <c r="F170" s="158"/>
      <c r="G170" s="158"/>
      <c r="H170" s="158"/>
      <c r="I170" s="158"/>
      <c r="J170" s="159" t="s">
        <v>11</v>
      </c>
      <c r="K170" s="362"/>
      <c r="L170" s="159" t="s">
        <v>12</v>
      </c>
      <c r="M170" s="362"/>
      <c r="N170" s="159" t="s">
        <v>13</v>
      </c>
      <c r="O170" s="40"/>
      <c r="S170" s="219"/>
      <c r="T170" s="219"/>
      <c r="U170" s="260"/>
    </row>
    <row r="171" spans="3:21" s="201" customFormat="1" ht="4.5" customHeight="1">
      <c r="C171" s="35"/>
      <c r="D171" s="158"/>
      <c r="E171" s="158"/>
      <c r="F171" s="158"/>
      <c r="G171" s="158"/>
      <c r="H171" s="158"/>
      <c r="I171" s="158"/>
      <c r="J171" s="342"/>
      <c r="K171" s="342"/>
      <c r="L171" s="342"/>
      <c r="M171" s="158"/>
      <c r="N171" s="158"/>
      <c r="O171" s="40"/>
      <c r="S171" s="219"/>
      <c r="T171" s="219"/>
      <c r="U171" s="260"/>
    </row>
    <row r="172" spans="3:21" s="201" customFormat="1" ht="15.75" customHeight="1" thickBot="1">
      <c r="C172" s="35"/>
      <c r="D172" s="158" t="s">
        <v>543</v>
      </c>
      <c r="E172" s="158"/>
      <c r="F172" s="158"/>
      <c r="G172" s="158"/>
      <c r="H172" s="158"/>
      <c r="I172" s="158"/>
      <c r="J172" s="342"/>
      <c r="K172" s="158"/>
      <c r="L172" s="342"/>
      <c r="M172" s="158"/>
      <c r="N172" s="342"/>
      <c r="O172" s="40"/>
      <c r="S172" s="219"/>
      <c r="T172" s="219"/>
      <c r="U172" s="260"/>
    </row>
    <row r="173" spans="3:21" s="201" customFormat="1" ht="41.25" customHeight="1" thickBot="1">
      <c r="C173" s="35"/>
      <c r="D173" s="357" t="s">
        <v>35</v>
      </c>
      <c r="E173" s="354" t="s">
        <v>544</v>
      </c>
      <c r="F173" s="355"/>
      <c r="G173" s="355"/>
      <c r="H173" s="355"/>
      <c r="I173" s="356"/>
      <c r="J173" s="70">
        <v>1</v>
      </c>
      <c r="K173" s="342"/>
      <c r="L173" s="70">
        <v>0</v>
      </c>
      <c r="M173" s="158"/>
      <c r="N173" s="71">
        <f>+J173+L173</f>
        <v>1</v>
      </c>
      <c r="O173" s="40"/>
      <c r="S173" s="219"/>
      <c r="T173" s="219"/>
      <c r="U173" s="260"/>
    </row>
    <row r="174" spans="3:21" s="201" customFormat="1" ht="4.5" customHeight="1" thickBot="1">
      <c r="C174" s="35"/>
      <c r="D174" s="342"/>
      <c r="E174" s="158"/>
      <c r="F174" s="158"/>
      <c r="G174" s="158"/>
      <c r="H174" s="158"/>
      <c r="I174" s="158"/>
      <c r="J174" s="342"/>
      <c r="K174" s="342"/>
      <c r="L174" s="342"/>
      <c r="M174" s="158"/>
      <c r="N174" s="158"/>
      <c r="O174" s="40"/>
      <c r="S174" s="219"/>
      <c r="T174" s="219"/>
      <c r="U174" s="260"/>
    </row>
    <row r="175" spans="3:21" s="201" customFormat="1" ht="15.75" customHeight="1" thickBot="1">
      <c r="C175" s="35"/>
      <c r="D175" s="357" t="s">
        <v>36</v>
      </c>
      <c r="E175" s="354" t="s">
        <v>545</v>
      </c>
      <c r="F175" s="355"/>
      <c r="G175" s="355"/>
      <c r="H175" s="355"/>
      <c r="I175" s="356"/>
      <c r="J175" s="70">
        <v>1</v>
      </c>
      <c r="K175" s="342"/>
      <c r="L175" s="70">
        <v>0</v>
      </c>
      <c r="M175" s="158"/>
      <c r="N175" s="71">
        <f>+J175+L175</f>
        <v>1</v>
      </c>
      <c r="O175" s="40"/>
      <c r="S175" s="219"/>
      <c r="T175" s="219"/>
      <c r="U175" s="260"/>
    </row>
    <row r="176" spans="3:21" s="201" customFormat="1" ht="4.5" customHeight="1" thickBot="1">
      <c r="C176" s="35"/>
      <c r="D176" s="342"/>
      <c r="E176" s="158"/>
      <c r="F176" s="158"/>
      <c r="G176" s="158"/>
      <c r="H176" s="158"/>
      <c r="I176" s="158"/>
      <c r="J176" s="342"/>
      <c r="K176" s="342"/>
      <c r="L176" s="342"/>
      <c r="M176" s="158"/>
      <c r="N176" s="158"/>
      <c r="O176" s="40"/>
      <c r="S176" s="219"/>
      <c r="T176" s="219"/>
      <c r="U176" s="260"/>
    </row>
    <row r="177" spans="3:21" s="201" customFormat="1" ht="32.25" customHeight="1" thickBot="1">
      <c r="C177" s="35"/>
      <c r="D177" s="357" t="s">
        <v>37</v>
      </c>
      <c r="E177" s="354" t="s">
        <v>546</v>
      </c>
      <c r="F177" s="355"/>
      <c r="G177" s="355"/>
      <c r="H177" s="355"/>
      <c r="I177" s="356"/>
      <c r="J177" s="70">
        <v>0</v>
      </c>
      <c r="K177" s="342"/>
      <c r="L177" s="70">
        <v>3</v>
      </c>
      <c r="M177" s="158"/>
      <c r="N177" s="71">
        <f>+J177+L177</f>
        <v>3</v>
      </c>
      <c r="O177" s="40"/>
      <c r="S177" s="219"/>
      <c r="T177" s="219"/>
      <c r="U177" s="260"/>
    </row>
    <row r="178" spans="3:21" s="201" customFormat="1" ht="4.5" customHeight="1" thickBot="1">
      <c r="C178" s="35"/>
      <c r="D178" s="357"/>
      <c r="E178" s="211"/>
      <c r="F178" s="160"/>
      <c r="G178" s="160"/>
      <c r="H178" s="160"/>
      <c r="I178" s="356"/>
      <c r="J178" s="356"/>
      <c r="K178" s="356"/>
      <c r="L178" s="356"/>
      <c r="M178" s="356"/>
      <c r="N178" s="356"/>
      <c r="O178" s="40"/>
      <c r="S178" s="219"/>
      <c r="T178" s="219"/>
      <c r="U178" s="260"/>
    </row>
    <row r="179" spans="3:21" s="201" customFormat="1" ht="18" customHeight="1" thickBot="1">
      <c r="C179" s="35"/>
      <c r="D179" s="353" t="s">
        <v>38</v>
      </c>
      <c r="E179" s="354" t="s">
        <v>547</v>
      </c>
      <c r="F179" s="355"/>
      <c r="G179" s="355"/>
      <c r="H179" s="355"/>
      <c r="I179" s="356"/>
      <c r="J179" s="70">
        <v>3</v>
      </c>
      <c r="K179" s="342"/>
      <c r="L179" s="70">
        <v>3</v>
      </c>
      <c r="M179" s="158"/>
      <c r="N179" s="71">
        <f>+J179+L179</f>
        <v>6</v>
      </c>
      <c r="O179" s="40"/>
      <c r="S179" s="219"/>
      <c r="T179" s="219"/>
      <c r="U179" s="260"/>
    </row>
    <row r="180" spans="3:21" s="201" customFormat="1" ht="4.5" customHeight="1" thickBot="1">
      <c r="C180" s="35"/>
      <c r="D180" s="352"/>
      <c r="E180" s="158"/>
      <c r="F180" s="158"/>
      <c r="G180" s="158"/>
      <c r="H180" s="158"/>
      <c r="I180" s="158"/>
      <c r="J180" s="342"/>
      <c r="K180" s="342"/>
      <c r="L180" s="342"/>
      <c r="M180" s="158"/>
      <c r="N180" s="158"/>
      <c r="O180" s="40"/>
      <c r="S180" s="219"/>
      <c r="T180" s="219"/>
      <c r="U180" s="260"/>
    </row>
    <row r="181" spans="3:21" s="201" customFormat="1" ht="15.75" customHeight="1" thickBot="1">
      <c r="C181" s="35"/>
      <c r="D181" s="353" t="s">
        <v>39</v>
      </c>
      <c r="E181" s="354" t="s">
        <v>548</v>
      </c>
      <c r="F181" s="355"/>
      <c r="G181" s="355"/>
      <c r="H181" s="355"/>
      <c r="I181" s="356"/>
      <c r="J181" s="70">
        <v>0</v>
      </c>
      <c r="K181" s="342"/>
      <c r="L181" s="70">
        <v>1</v>
      </c>
      <c r="M181" s="158"/>
      <c r="N181" s="71">
        <f>+J181+L181</f>
        <v>1</v>
      </c>
      <c r="O181" s="40"/>
      <c r="S181" s="219"/>
      <c r="T181" s="219"/>
      <c r="U181" s="260"/>
    </row>
    <row r="182" spans="3:21" s="201" customFormat="1" ht="4.5" customHeight="1" thickBot="1">
      <c r="C182" s="35"/>
      <c r="D182" s="352"/>
      <c r="E182" s="158"/>
      <c r="F182" s="158"/>
      <c r="G182" s="158"/>
      <c r="H182" s="158"/>
      <c r="I182" s="158"/>
      <c r="J182" s="342"/>
      <c r="K182" s="342"/>
      <c r="L182" s="342"/>
      <c r="M182" s="158"/>
      <c r="N182" s="158"/>
      <c r="O182" s="40"/>
      <c r="S182" s="219"/>
      <c r="T182" s="219"/>
      <c r="U182" s="260"/>
    </row>
    <row r="183" spans="3:21" s="201" customFormat="1" ht="16.5" customHeight="1" thickBot="1">
      <c r="C183" s="35"/>
      <c r="D183" s="353" t="s">
        <v>438</v>
      </c>
      <c r="E183" s="354" t="s">
        <v>549</v>
      </c>
      <c r="F183" s="355"/>
      <c r="G183" s="355"/>
      <c r="H183" s="355"/>
      <c r="I183" s="356"/>
      <c r="J183" s="70">
        <v>1</v>
      </c>
      <c r="K183" s="342"/>
      <c r="L183" s="70">
        <v>0</v>
      </c>
      <c r="M183" s="158"/>
      <c r="N183" s="71">
        <f>+J183+L183</f>
        <v>1</v>
      </c>
      <c r="O183" s="40"/>
      <c r="S183" s="219"/>
      <c r="T183" s="219"/>
      <c r="U183" s="260"/>
    </row>
    <row r="184" spans="3:21" s="201" customFormat="1" ht="4.5" customHeight="1" thickBot="1">
      <c r="C184" s="35"/>
      <c r="D184" s="342"/>
      <c r="E184" s="158"/>
      <c r="F184" s="158"/>
      <c r="G184" s="158"/>
      <c r="H184" s="158"/>
      <c r="I184" s="158"/>
      <c r="J184" s="342"/>
      <c r="K184" s="342"/>
      <c r="L184" s="342"/>
      <c r="M184" s="158"/>
      <c r="N184" s="158"/>
      <c r="O184" s="40"/>
      <c r="S184" s="219"/>
      <c r="T184" s="219"/>
      <c r="U184" s="260"/>
    </row>
    <row r="185" spans="3:21" s="201" customFormat="1" ht="20.25" customHeight="1" thickBot="1">
      <c r="C185" s="35"/>
      <c r="D185" s="353" t="s">
        <v>377</v>
      </c>
      <c r="E185" s="354" t="s">
        <v>533</v>
      </c>
      <c r="F185" s="355"/>
      <c r="G185" s="355"/>
      <c r="H185" s="355"/>
      <c r="I185" s="356"/>
      <c r="J185" s="70">
        <v>1</v>
      </c>
      <c r="K185" s="342"/>
      <c r="L185" s="70">
        <v>0</v>
      </c>
      <c r="M185" s="158"/>
      <c r="N185" s="71">
        <f>+J185+L185</f>
        <v>1</v>
      </c>
      <c r="O185" s="40"/>
      <c r="S185" s="219"/>
      <c r="T185" s="219"/>
      <c r="U185" s="260"/>
    </row>
    <row r="186" spans="3:21" s="201" customFormat="1" ht="4.5" customHeight="1" thickBot="1">
      <c r="C186" s="35"/>
      <c r="D186" s="352"/>
      <c r="E186" s="158"/>
      <c r="F186" s="158"/>
      <c r="G186" s="158"/>
      <c r="H186" s="158"/>
      <c r="I186" s="158"/>
      <c r="J186" s="342"/>
      <c r="K186" s="342"/>
      <c r="L186" s="342"/>
      <c r="M186" s="158"/>
      <c r="N186" s="158"/>
      <c r="O186" s="40"/>
      <c r="S186" s="219"/>
      <c r="T186" s="219"/>
      <c r="U186" s="260"/>
    </row>
    <row r="187" spans="3:21" s="201" customFormat="1" ht="15.75" customHeight="1" thickBot="1">
      <c r="C187" s="35"/>
      <c r="D187" s="353" t="s">
        <v>378</v>
      </c>
      <c r="E187" s="354" t="s">
        <v>550</v>
      </c>
      <c r="F187" s="354"/>
      <c r="G187" s="354"/>
      <c r="H187" s="354"/>
      <c r="I187" s="356"/>
      <c r="J187" s="70">
        <v>1</v>
      </c>
      <c r="K187" s="342"/>
      <c r="L187" s="70">
        <v>0</v>
      </c>
      <c r="M187" s="158"/>
      <c r="N187" s="71">
        <f>+J187+L187</f>
        <v>1</v>
      </c>
      <c r="O187" s="40"/>
      <c r="S187" s="219"/>
      <c r="T187" s="219"/>
      <c r="U187" s="260"/>
    </row>
    <row r="188" spans="3:21" s="201" customFormat="1" ht="4.5" customHeight="1" thickBot="1">
      <c r="C188" s="35"/>
      <c r="D188" s="353"/>
      <c r="E188" s="211"/>
      <c r="F188" s="160"/>
      <c r="G188" s="160"/>
      <c r="H188" s="160"/>
      <c r="I188" s="356"/>
      <c r="J188" s="356"/>
      <c r="K188" s="356"/>
      <c r="L188" s="356"/>
      <c r="M188" s="356"/>
      <c r="N188" s="356"/>
      <c r="O188" s="40"/>
      <c r="S188" s="219"/>
      <c r="T188" s="219"/>
      <c r="U188" s="260"/>
    </row>
    <row r="189" spans="3:21" s="201" customFormat="1" ht="15.75" customHeight="1" thickBot="1">
      <c r="C189" s="35"/>
      <c r="D189" s="353" t="s">
        <v>379</v>
      </c>
      <c r="E189" s="354" t="s">
        <v>551</v>
      </c>
      <c r="F189" s="354"/>
      <c r="G189" s="354"/>
      <c r="H189" s="354"/>
      <c r="I189" s="356"/>
      <c r="J189" s="70">
        <v>0</v>
      </c>
      <c r="K189" s="342"/>
      <c r="L189" s="70">
        <v>1</v>
      </c>
      <c r="M189" s="158"/>
      <c r="N189" s="71">
        <f>+J189+L189</f>
        <v>1</v>
      </c>
      <c r="O189" s="40"/>
      <c r="S189" s="219"/>
      <c r="T189" s="219"/>
      <c r="U189" s="260"/>
    </row>
    <row r="190" spans="3:21" s="201" customFormat="1" ht="4.5" customHeight="1" thickBot="1">
      <c r="C190" s="35"/>
      <c r="D190" s="352"/>
      <c r="E190" s="158"/>
      <c r="F190" s="158"/>
      <c r="G190" s="158"/>
      <c r="H190" s="158"/>
      <c r="I190" s="158"/>
      <c r="J190" s="342"/>
      <c r="K190" s="342"/>
      <c r="L190" s="342"/>
      <c r="M190" s="158"/>
      <c r="N190" s="158"/>
      <c r="O190" s="40"/>
      <c r="S190" s="219"/>
      <c r="T190" s="219"/>
      <c r="U190" s="260"/>
    </row>
    <row r="191" spans="3:21" s="201" customFormat="1" ht="15.75" customHeight="1" thickBot="1">
      <c r="C191" s="35"/>
      <c r="D191" s="353" t="s">
        <v>380</v>
      </c>
      <c r="E191" s="354" t="s">
        <v>552</v>
      </c>
      <c r="F191" s="354"/>
      <c r="G191" s="354"/>
      <c r="H191" s="354"/>
      <c r="I191" s="356"/>
      <c r="J191" s="70">
        <v>1</v>
      </c>
      <c r="K191" s="342"/>
      <c r="L191" s="70">
        <v>1</v>
      </c>
      <c r="M191" s="158"/>
      <c r="N191" s="71">
        <f>+J191+L191</f>
        <v>2</v>
      </c>
      <c r="O191" s="40"/>
      <c r="S191" s="219"/>
      <c r="T191" s="219"/>
      <c r="U191" s="260"/>
    </row>
    <row r="192" spans="3:21" s="201" customFormat="1" ht="4.5" customHeight="1" thickBot="1">
      <c r="C192" s="35"/>
      <c r="D192" s="342"/>
      <c r="E192" s="158"/>
      <c r="F192" s="158"/>
      <c r="G192" s="158"/>
      <c r="H192" s="158"/>
      <c r="I192" s="158"/>
      <c r="J192" s="342"/>
      <c r="K192" s="342"/>
      <c r="L192" s="342"/>
      <c r="M192" s="158"/>
      <c r="N192" s="158"/>
      <c r="O192" s="40"/>
      <c r="S192" s="219"/>
      <c r="T192" s="219"/>
      <c r="U192" s="260"/>
    </row>
    <row r="193" spans="3:21" s="201" customFormat="1" ht="15.75" customHeight="1" thickBot="1">
      <c r="C193" s="35"/>
      <c r="D193" s="353" t="s">
        <v>381</v>
      </c>
      <c r="E193" s="354" t="s">
        <v>535</v>
      </c>
      <c r="F193" s="355"/>
      <c r="G193" s="355"/>
      <c r="H193" s="355"/>
      <c r="I193" s="356"/>
      <c r="J193" s="70">
        <v>2</v>
      </c>
      <c r="K193" s="342"/>
      <c r="L193" s="70">
        <v>2</v>
      </c>
      <c r="M193" s="158"/>
      <c r="N193" s="71">
        <f>+J193+L193</f>
        <v>4</v>
      </c>
      <c r="O193" s="40"/>
      <c r="S193" s="219"/>
      <c r="T193" s="219"/>
      <c r="U193" s="260"/>
    </row>
    <row r="194" spans="3:21" s="201" customFormat="1" ht="2.25" customHeight="1" thickBot="1">
      <c r="C194" s="35"/>
      <c r="D194" s="342"/>
      <c r="E194" s="158"/>
      <c r="F194" s="158"/>
      <c r="G194" s="158"/>
      <c r="H194" s="158"/>
      <c r="I194" s="158"/>
      <c r="J194" s="158"/>
      <c r="K194" s="158"/>
      <c r="L194" s="158"/>
      <c r="M194" s="158"/>
      <c r="N194" s="158"/>
      <c r="O194" s="40"/>
      <c r="S194" s="219"/>
      <c r="T194" s="219"/>
      <c r="U194" s="260"/>
    </row>
    <row r="195" spans="3:21" s="201" customFormat="1" ht="16.5" customHeight="1" thickBot="1">
      <c r="C195" s="35"/>
      <c r="D195" s="353" t="s">
        <v>439</v>
      </c>
      <c r="E195" s="354" t="s">
        <v>553</v>
      </c>
      <c r="F195" s="354"/>
      <c r="G195" s="354"/>
      <c r="H195" s="354"/>
      <c r="I195" s="356"/>
      <c r="J195" s="70">
        <v>1</v>
      </c>
      <c r="K195" s="342"/>
      <c r="L195" s="70">
        <v>1</v>
      </c>
      <c r="M195" s="158"/>
      <c r="N195" s="71">
        <f>+J195+L195</f>
        <v>2</v>
      </c>
      <c r="O195" s="40"/>
      <c r="S195" s="219"/>
      <c r="T195" s="219"/>
      <c r="U195" s="260"/>
    </row>
    <row r="196" spans="3:21" s="201" customFormat="1" ht="4.5" customHeight="1" thickBot="1">
      <c r="C196" s="72"/>
      <c r="D196" s="75"/>
      <c r="E196" s="75"/>
      <c r="F196" s="75"/>
      <c r="G196" s="75"/>
      <c r="H196" s="75"/>
      <c r="I196" s="75"/>
      <c r="J196" s="75"/>
      <c r="K196" s="75"/>
      <c r="L196" s="75"/>
      <c r="M196" s="75"/>
      <c r="N196" s="75"/>
      <c r="O196" s="73"/>
      <c r="S196" s="219"/>
      <c r="T196" s="219"/>
      <c r="U196" s="260"/>
    </row>
    <row r="197" spans="3:21" ht="4.5" customHeight="1" thickBot="1">
      <c r="C197" s="53"/>
      <c r="D197" s="15"/>
      <c r="E197" s="15"/>
      <c r="F197" s="15"/>
      <c r="G197" s="15"/>
      <c r="H197" s="15"/>
      <c r="I197" s="15"/>
      <c r="J197" s="15"/>
      <c r="K197" s="15"/>
      <c r="L197" s="15"/>
      <c r="M197" s="15"/>
      <c r="N197" s="15"/>
      <c r="O197" s="55"/>
      <c r="S197" s="193"/>
      <c r="T197" s="193"/>
      <c r="U197" s="193"/>
    </row>
    <row r="198" spans="3:21" ht="15.75" customHeight="1">
      <c r="C198" s="246" t="s">
        <v>554</v>
      </c>
      <c r="D198" s="247"/>
      <c r="E198" s="247"/>
      <c r="F198" s="247"/>
      <c r="G198" s="247"/>
      <c r="H198" s="247"/>
      <c r="I198" s="247"/>
      <c r="J198" s="247"/>
      <c r="K198" s="247"/>
      <c r="L198" s="247"/>
      <c r="M198" s="247"/>
      <c r="N198" s="247"/>
      <c r="O198" s="248"/>
      <c r="S198" s="219" t="s">
        <v>155</v>
      </c>
      <c r="T198" s="219" t="s">
        <v>167</v>
      </c>
      <c r="U198" s="219"/>
    </row>
    <row r="199" spans="3:21" ht="4.5" customHeight="1">
      <c r="C199" s="150"/>
      <c r="D199" s="135"/>
      <c r="E199" s="135"/>
      <c r="F199" s="135"/>
      <c r="G199" s="135"/>
      <c r="H199" s="135"/>
      <c r="I199" s="135"/>
      <c r="J199" s="135"/>
      <c r="K199" s="135"/>
      <c r="L199" s="135"/>
      <c r="M199" s="135"/>
      <c r="N199" s="135"/>
      <c r="O199" s="151"/>
      <c r="S199" s="219"/>
      <c r="T199" s="219"/>
      <c r="U199" s="219"/>
    </row>
    <row r="200" spans="3:21" ht="15.75" thickBot="1">
      <c r="C200" s="12"/>
      <c r="N200" s="43" t="s">
        <v>160</v>
      </c>
      <c r="O200" s="14"/>
      <c r="S200" s="219"/>
      <c r="T200" s="219"/>
      <c r="U200" s="219"/>
    </row>
    <row r="201" spans="3:21" ht="24.75" customHeight="1" thickBot="1">
      <c r="C201" s="12"/>
      <c r="D201" s="231" t="s">
        <v>544</v>
      </c>
      <c r="E201" s="231"/>
      <c r="F201" s="231"/>
      <c r="G201" s="231"/>
      <c r="H201" s="231"/>
      <c r="I201" s="231"/>
      <c r="J201" s="231"/>
      <c r="N201" s="71">
        <v>10.63</v>
      </c>
      <c r="O201" s="14"/>
      <c r="S201" s="219"/>
      <c r="T201" s="219"/>
      <c r="U201" s="219"/>
    </row>
    <row r="202" spans="3:21" s="201" customFormat="1" ht="4.5" customHeight="1" thickBot="1">
      <c r="C202" s="12"/>
      <c r="N202" s="130"/>
      <c r="O202" s="14"/>
      <c r="S202" s="219"/>
      <c r="T202" s="219"/>
      <c r="U202" s="219"/>
    </row>
    <row r="203" spans="3:21" s="201" customFormat="1" ht="15.75" customHeight="1" thickBot="1">
      <c r="C203" s="12"/>
      <c r="D203" s="231" t="s">
        <v>545</v>
      </c>
      <c r="E203" s="231"/>
      <c r="F203" s="231"/>
      <c r="G203" s="231"/>
      <c r="H203" s="231"/>
      <c r="I203" s="231"/>
      <c r="J203" s="231"/>
      <c r="N203" s="71">
        <v>10.63</v>
      </c>
      <c r="O203" s="14"/>
      <c r="S203" s="219"/>
      <c r="T203" s="219"/>
      <c r="U203" s="219"/>
    </row>
    <row r="204" spans="3:21" s="201" customFormat="1" ht="4.5" customHeight="1" thickBot="1">
      <c r="C204" s="12"/>
      <c r="D204" s="231"/>
      <c r="E204" s="231"/>
      <c r="F204" s="231"/>
      <c r="G204" s="231"/>
      <c r="H204" s="231"/>
      <c r="I204" s="231"/>
      <c r="J204" s="231"/>
      <c r="N204" s="130"/>
      <c r="O204" s="14"/>
      <c r="S204" s="219"/>
      <c r="T204" s="219"/>
      <c r="U204" s="219"/>
    </row>
    <row r="205" spans="3:21" s="201" customFormat="1" ht="15.75" customHeight="1" thickBot="1">
      <c r="C205" s="12"/>
      <c r="D205" s="231" t="s">
        <v>546</v>
      </c>
      <c r="E205" s="231"/>
      <c r="F205" s="231"/>
      <c r="G205" s="231"/>
      <c r="H205" s="231"/>
      <c r="I205" s="231"/>
      <c r="J205" s="231"/>
      <c r="N205" s="71">
        <v>31.88</v>
      </c>
      <c r="O205" s="14"/>
      <c r="S205" s="219"/>
      <c r="T205" s="219"/>
      <c r="U205" s="219"/>
    </row>
    <row r="206" spans="3:21" s="201" customFormat="1" ht="4.5" customHeight="1" thickBot="1">
      <c r="C206" s="12"/>
      <c r="D206" s="231"/>
      <c r="E206" s="231"/>
      <c r="F206" s="231"/>
      <c r="G206" s="231"/>
      <c r="H206" s="231"/>
      <c r="I206" s="231"/>
      <c r="J206" s="231"/>
      <c r="N206" s="130"/>
      <c r="O206" s="14"/>
      <c r="S206" s="219"/>
      <c r="T206" s="219"/>
      <c r="U206" s="219"/>
    </row>
    <row r="207" spans="3:21" s="201" customFormat="1" ht="15.75" customHeight="1" thickBot="1">
      <c r="C207" s="12"/>
      <c r="D207" s="231" t="s">
        <v>547</v>
      </c>
      <c r="E207" s="231"/>
      <c r="F207" s="231"/>
      <c r="G207" s="231"/>
      <c r="H207" s="231"/>
      <c r="I207" s="231"/>
      <c r="J207" s="231"/>
      <c r="N207" s="71">
        <v>63.76</v>
      </c>
      <c r="O207" s="14"/>
      <c r="S207" s="219"/>
      <c r="T207" s="219"/>
      <c r="U207" s="219"/>
    </row>
    <row r="208" spans="3:21" s="201" customFormat="1" ht="4.5" customHeight="1" thickBot="1">
      <c r="C208" s="12"/>
      <c r="D208" s="231"/>
      <c r="E208" s="231"/>
      <c r="F208" s="231"/>
      <c r="G208" s="231"/>
      <c r="H208" s="231"/>
      <c r="I208" s="231"/>
      <c r="J208" s="231"/>
      <c r="N208" s="130"/>
      <c r="O208" s="14"/>
      <c r="S208" s="219"/>
      <c r="T208" s="219"/>
      <c r="U208" s="219"/>
    </row>
    <row r="209" spans="3:21" s="201" customFormat="1" ht="15.75" customHeight="1" thickBot="1">
      <c r="C209" s="12"/>
      <c r="D209" s="231" t="s">
        <v>548</v>
      </c>
      <c r="E209" s="231"/>
      <c r="F209" s="231"/>
      <c r="G209" s="231"/>
      <c r="H209" s="231"/>
      <c r="I209" s="231"/>
      <c r="J209" s="231"/>
      <c r="N209" s="71">
        <v>10.63</v>
      </c>
      <c r="O209" s="14"/>
      <c r="S209" s="219"/>
      <c r="T209" s="219"/>
      <c r="U209" s="219"/>
    </row>
    <row r="210" spans="3:21" s="201" customFormat="1" ht="4.5" customHeight="1" thickBot="1">
      <c r="C210" s="12"/>
      <c r="D210" s="231"/>
      <c r="E210" s="231"/>
      <c r="F210" s="231"/>
      <c r="G210" s="231"/>
      <c r="H210" s="231"/>
      <c r="I210" s="231"/>
      <c r="J210" s="231"/>
      <c r="N210" s="130"/>
      <c r="O210" s="14"/>
      <c r="S210" s="219"/>
      <c r="T210" s="219"/>
      <c r="U210" s="219"/>
    </row>
    <row r="211" spans="3:21" s="201" customFormat="1" ht="15.75" customHeight="1" thickBot="1">
      <c r="C211" s="12"/>
      <c r="D211" s="231" t="s">
        <v>549</v>
      </c>
      <c r="E211" s="231"/>
      <c r="F211" s="231"/>
      <c r="G211" s="231"/>
      <c r="H211" s="231"/>
      <c r="I211" s="231"/>
      <c r="J211" s="231"/>
      <c r="N211" s="71">
        <v>10.63</v>
      </c>
      <c r="O211" s="14"/>
      <c r="S211" s="219"/>
      <c r="T211" s="219"/>
      <c r="U211" s="219"/>
    </row>
    <row r="212" spans="3:21" s="201" customFormat="1" ht="4.5" customHeight="1" thickBot="1">
      <c r="C212" s="12"/>
      <c r="D212" s="231"/>
      <c r="E212" s="231"/>
      <c r="F212" s="231"/>
      <c r="G212" s="231"/>
      <c r="H212" s="231"/>
      <c r="I212" s="231"/>
      <c r="J212" s="231"/>
      <c r="N212" s="130"/>
      <c r="O212" s="14"/>
      <c r="S212" s="219"/>
      <c r="T212" s="219"/>
      <c r="U212" s="219"/>
    </row>
    <row r="213" spans="3:21" s="201" customFormat="1" ht="15.75" customHeight="1" thickBot="1">
      <c r="C213" s="12"/>
      <c r="D213" s="231" t="s">
        <v>533</v>
      </c>
      <c r="E213" s="231"/>
      <c r="F213" s="231"/>
      <c r="G213" s="231"/>
      <c r="H213" s="231"/>
      <c r="I213" s="231"/>
      <c r="J213" s="231"/>
      <c r="N213" s="71">
        <v>10.63</v>
      </c>
      <c r="O213" s="14"/>
      <c r="S213" s="219"/>
      <c r="T213" s="219"/>
      <c r="U213" s="219"/>
    </row>
    <row r="214" spans="3:21" s="201" customFormat="1" ht="4.5" customHeight="1" thickBot="1">
      <c r="C214" s="12"/>
      <c r="D214" s="231"/>
      <c r="E214" s="231"/>
      <c r="F214" s="231"/>
      <c r="G214" s="231"/>
      <c r="H214" s="231"/>
      <c r="I214" s="231"/>
      <c r="J214" s="231"/>
      <c r="N214" s="130"/>
      <c r="O214" s="14"/>
      <c r="S214" s="219"/>
      <c r="T214" s="219"/>
      <c r="U214" s="219"/>
    </row>
    <row r="215" spans="3:21" s="201" customFormat="1" ht="15" customHeight="1" thickBot="1">
      <c r="C215" s="12"/>
      <c r="D215" s="231" t="s">
        <v>550</v>
      </c>
      <c r="E215" s="231"/>
      <c r="F215" s="231"/>
      <c r="G215" s="231"/>
      <c r="H215" s="231"/>
      <c r="I215" s="231"/>
      <c r="J215" s="231"/>
      <c r="N215" s="71">
        <v>10.63</v>
      </c>
      <c r="O215" s="14"/>
      <c r="S215" s="219"/>
      <c r="T215" s="219"/>
      <c r="U215" s="219"/>
    </row>
    <row r="216" spans="3:21" s="201" customFormat="1" ht="4.5" customHeight="1" thickBot="1">
      <c r="C216" s="12"/>
      <c r="D216" s="231"/>
      <c r="E216" s="231"/>
      <c r="F216" s="231"/>
      <c r="G216" s="231"/>
      <c r="H216" s="231"/>
      <c r="I216" s="231"/>
      <c r="J216" s="231"/>
      <c r="N216" s="130"/>
      <c r="O216" s="14"/>
      <c r="S216" s="219"/>
      <c r="T216" s="219"/>
      <c r="U216" s="219"/>
    </row>
    <row r="217" spans="3:21" s="201" customFormat="1" ht="15.75" customHeight="1" thickBot="1">
      <c r="C217" s="12"/>
      <c r="D217" s="231" t="s">
        <v>551</v>
      </c>
      <c r="E217" s="231"/>
      <c r="F217" s="231"/>
      <c r="G217" s="231"/>
      <c r="H217" s="231"/>
      <c r="I217" s="231"/>
      <c r="J217" s="231"/>
      <c r="N217" s="71">
        <v>10.63</v>
      </c>
      <c r="O217" s="14"/>
      <c r="S217" s="219"/>
      <c r="T217" s="219"/>
      <c r="U217" s="219"/>
    </row>
    <row r="218" spans="3:21" s="201" customFormat="1" ht="4.5" customHeight="1" thickBot="1">
      <c r="C218" s="12"/>
      <c r="D218" s="231"/>
      <c r="E218" s="231"/>
      <c r="F218" s="231"/>
      <c r="G218" s="231"/>
      <c r="H218" s="231"/>
      <c r="I218" s="231"/>
      <c r="J218" s="231"/>
      <c r="N218" s="130"/>
      <c r="O218" s="14"/>
      <c r="S218" s="219"/>
      <c r="T218" s="219"/>
      <c r="U218" s="219"/>
    </row>
    <row r="219" spans="3:21" s="201" customFormat="1" ht="15.75" customHeight="1" thickBot="1">
      <c r="C219" s="12"/>
      <c r="D219" s="231" t="s">
        <v>552</v>
      </c>
      <c r="E219" s="231"/>
      <c r="F219" s="231"/>
      <c r="G219" s="231"/>
      <c r="H219" s="231"/>
      <c r="I219" s="231"/>
      <c r="J219" s="231"/>
      <c r="N219" s="71">
        <v>21.25</v>
      </c>
      <c r="O219" s="14"/>
      <c r="S219" s="219"/>
      <c r="T219" s="219"/>
      <c r="U219" s="219"/>
    </row>
    <row r="220" spans="3:21" s="201" customFormat="1" ht="4.5" customHeight="1" thickBot="1">
      <c r="C220" s="12"/>
      <c r="D220" s="231"/>
      <c r="E220" s="231"/>
      <c r="F220" s="231"/>
      <c r="G220" s="231"/>
      <c r="H220" s="231"/>
      <c r="I220" s="231"/>
      <c r="J220" s="231"/>
      <c r="N220" s="130"/>
      <c r="O220" s="14"/>
      <c r="S220" s="219"/>
      <c r="T220" s="219"/>
      <c r="U220" s="219"/>
    </row>
    <row r="221" spans="3:21" s="201" customFormat="1" ht="15.75" customHeight="1" thickBot="1">
      <c r="C221" s="12"/>
      <c r="D221" s="231" t="s">
        <v>535</v>
      </c>
      <c r="E221" s="231"/>
      <c r="F221" s="231"/>
      <c r="G221" s="231"/>
      <c r="H221" s="231"/>
      <c r="I221" s="231"/>
      <c r="J221" s="231"/>
      <c r="N221" s="71">
        <v>42.51</v>
      </c>
      <c r="O221" s="14"/>
      <c r="S221" s="219"/>
      <c r="T221" s="219"/>
      <c r="U221" s="219"/>
    </row>
    <row r="222" spans="3:21" s="201" customFormat="1" ht="4.5" customHeight="1" thickBot="1">
      <c r="C222" s="12"/>
      <c r="D222" s="231"/>
      <c r="E222" s="231"/>
      <c r="F222" s="231"/>
      <c r="G222" s="231"/>
      <c r="H222" s="231"/>
      <c r="I222" s="231"/>
      <c r="J222" s="231"/>
      <c r="N222" s="130"/>
      <c r="O222" s="14"/>
      <c r="S222" s="219"/>
      <c r="T222" s="219"/>
      <c r="U222" s="219"/>
    </row>
    <row r="223" spans="3:21" s="201" customFormat="1" ht="15.75" customHeight="1" thickBot="1">
      <c r="C223" s="12"/>
      <c r="D223" s="231" t="s">
        <v>553</v>
      </c>
      <c r="E223" s="231"/>
      <c r="F223" s="231"/>
      <c r="G223" s="231"/>
      <c r="H223" s="231"/>
      <c r="I223" s="231"/>
      <c r="J223" s="231"/>
      <c r="N223" s="71">
        <v>21.25</v>
      </c>
      <c r="O223" s="14"/>
      <c r="S223" s="219"/>
      <c r="T223" s="219"/>
      <c r="U223" s="219"/>
    </row>
    <row r="224" spans="3:21" ht="18" customHeight="1" thickBot="1">
      <c r="C224" s="53"/>
      <c r="D224" s="15"/>
      <c r="E224" s="15"/>
      <c r="F224" s="15"/>
      <c r="G224" s="15"/>
      <c r="H224" s="15"/>
      <c r="I224" s="15"/>
      <c r="J224" s="15"/>
      <c r="K224" s="15"/>
      <c r="L224" s="15"/>
      <c r="M224" s="15"/>
      <c r="N224" s="15"/>
      <c r="O224" s="55"/>
      <c r="S224" s="219"/>
      <c r="T224" s="219"/>
      <c r="U224" s="219"/>
    </row>
    <row r="225" spans="3:21" ht="15.75" customHeight="1">
      <c r="C225" s="256" t="s">
        <v>158</v>
      </c>
      <c r="D225" s="257"/>
      <c r="E225" s="257"/>
      <c r="F225" s="257"/>
      <c r="G225" s="257"/>
      <c r="H225" s="257"/>
      <c r="I225" s="257"/>
      <c r="J225" s="257"/>
      <c r="K225" s="257"/>
      <c r="L225" s="257"/>
      <c r="M225" s="257"/>
      <c r="N225" s="257"/>
      <c r="O225" s="258"/>
      <c r="S225" s="219" t="s">
        <v>155</v>
      </c>
      <c r="T225" s="219" t="s">
        <v>167</v>
      </c>
      <c r="U225" s="260"/>
    </row>
    <row r="226" spans="3:21" ht="4.5" customHeight="1" thickBot="1">
      <c r="C226" s="35"/>
      <c r="O226" s="40"/>
      <c r="S226" s="219"/>
      <c r="T226" s="219"/>
      <c r="U226" s="260"/>
    </row>
    <row r="227" spans="3:21" ht="15.75" customHeight="1" thickBot="1">
      <c r="C227" s="35"/>
      <c r="D227" s="1" t="s">
        <v>249</v>
      </c>
      <c r="J227" s="74">
        <v>888</v>
      </c>
      <c r="N227" s="147" t="s">
        <v>160</v>
      </c>
      <c r="O227" s="40"/>
      <c r="S227" s="219"/>
      <c r="T227" s="219"/>
      <c r="U227" s="260"/>
    </row>
    <row r="228" spans="3:21" ht="15.75" thickBot="1">
      <c r="C228" s="35"/>
      <c r="N228" s="76">
        <f>(J229/J227)*100</f>
        <v>9.9099099099099099</v>
      </c>
      <c r="O228" s="40"/>
      <c r="S228" s="219"/>
      <c r="T228" s="219"/>
      <c r="U228" s="260"/>
    </row>
    <row r="229" spans="3:21" ht="18" customHeight="1" thickBot="1">
      <c r="C229" s="35"/>
      <c r="D229" s="231" t="s">
        <v>328</v>
      </c>
      <c r="E229" s="231"/>
      <c r="F229" s="231"/>
      <c r="J229" s="74">
        <v>88</v>
      </c>
      <c r="O229" s="40"/>
      <c r="S229" s="219"/>
      <c r="T229" s="219"/>
      <c r="U229" s="260"/>
    </row>
    <row r="230" spans="3:21" ht="9.75" customHeight="1">
      <c r="C230" s="35"/>
      <c r="D230" s="231"/>
      <c r="E230" s="231"/>
      <c r="F230" s="231"/>
      <c r="O230" s="40"/>
      <c r="S230" s="219"/>
      <c r="T230" s="219"/>
      <c r="U230" s="260"/>
    </row>
    <row r="231" spans="3:21" ht="6.75" customHeight="1" thickBot="1">
      <c r="C231" s="72"/>
      <c r="D231" s="75"/>
      <c r="E231" s="75"/>
      <c r="F231" s="75"/>
      <c r="G231" s="75"/>
      <c r="H231" s="75"/>
      <c r="I231" s="75"/>
      <c r="J231" s="75"/>
      <c r="K231" s="75"/>
      <c r="L231" s="75"/>
      <c r="M231" s="259"/>
      <c r="N231" s="259"/>
      <c r="O231" s="73"/>
      <c r="S231" s="219"/>
      <c r="T231" s="219"/>
      <c r="U231" s="260"/>
    </row>
    <row r="232" spans="3:21" ht="15.75" customHeight="1" thickBot="1">
      <c r="C232" s="244" t="s">
        <v>250</v>
      </c>
      <c r="D232" s="235"/>
      <c r="E232" s="235"/>
      <c r="F232" s="235"/>
      <c r="G232" s="235"/>
      <c r="H232" s="235"/>
      <c r="I232" s="235"/>
      <c r="J232" s="235"/>
      <c r="K232" s="235"/>
      <c r="L232" s="235"/>
      <c r="M232" s="235"/>
      <c r="N232" s="235"/>
      <c r="O232" s="245"/>
      <c r="S232" s="219" t="s">
        <v>155</v>
      </c>
      <c r="T232" s="219" t="s">
        <v>167</v>
      </c>
      <c r="U232" s="260"/>
    </row>
    <row r="233" spans="3:21" ht="15.75" thickBot="1">
      <c r="C233" s="12"/>
      <c r="D233" s="1" t="s">
        <v>249</v>
      </c>
      <c r="J233" s="363">
        <v>210032</v>
      </c>
      <c r="N233" s="147" t="s">
        <v>160</v>
      </c>
      <c r="O233" s="14"/>
      <c r="S233" s="219"/>
      <c r="T233" s="219"/>
      <c r="U233" s="260"/>
    </row>
    <row r="234" spans="3:21" ht="15.75" thickBot="1">
      <c r="C234" s="12"/>
      <c r="N234" s="76">
        <f>(J235/J233)*100</f>
        <v>94.796983316827905</v>
      </c>
      <c r="O234" s="14"/>
      <c r="S234" s="219"/>
      <c r="T234" s="219"/>
      <c r="U234" s="260"/>
    </row>
    <row r="235" spans="3:21" ht="15.75" thickBot="1">
      <c r="C235" s="12"/>
      <c r="D235" s="1" t="s">
        <v>329</v>
      </c>
      <c r="J235" s="363">
        <v>199104</v>
      </c>
      <c r="O235" s="14"/>
      <c r="S235" s="219"/>
      <c r="T235" s="219"/>
      <c r="U235" s="260"/>
    </row>
    <row r="236" spans="3:21" ht="5.25" customHeight="1" thickBot="1">
      <c r="C236" s="53"/>
      <c r="D236" s="15"/>
      <c r="E236" s="15"/>
      <c r="F236" s="15"/>
      <c r="G236" s="15"/>
      <c r="H236" s="15"/>
      <c r="I236" s="15"/>
      <c r="J236" s="15"/>
      <c r="K236" s="15"/>
      <c r="L236" s="15"/>
      <c r="N236" s="148"/>
      <c r="O236" s="55"/>
      <c r="S236" s="219"/>
      <c r="T236" s="219"/>
      <c r="U236" s="260"/>
    </row>
    <row r="237" spans="3:21" ht="15.75" customHeight="1">
      <c r="C237" s="2" t="s">
        <v>330</v>
      </c>
      <c r="D237" s="49"/>
      <c r="E237" s="49"/>
      <c r="F237" s="49"/>
      <c r="G237" s="49"/>
      <c r="H237" s="49"/>
      <c r="I237" s="49"/>
      <c r="J237" s="49"/>
      <c r="K237" s="49"/>
      <c r="L237" s="49"/>
      <c r="M237" s="49"/>
      <c r="N237" s="49"/>
      <c r="O237" s="50"/>
      <c r="S237" s="219" t="s">
        <v>155</v>
      </c>
      <c r="T237" s="219" t="s">
        <v>167</v>
      </c>
      <c r="U237" s="219"/>
    </row>
    <row r="238" spans="3:21" ht="4.5" customHeight="1">
      <c r="C238" s="12"/>
      <c r="O238" s="14"/>
      <c r="S238" s="219"/>
      <c r="T238" s="219"/>
      <c r="U238" s="219"/>
    </row>
    <row r="239" spans="3:21" ht="15.75" thickBot="1">
      <c r="C239" s="12"/>
      <c r="N239" s="43" t="s">
        <v>13</v>
      </c>
      <c r="O239" s="14"/>
      <c r="S239" s="219"/>
      <c r="T239" s="219"/>
      <c r="U239" s="219"/>
    </row>
    <row r="240" spans="3:21" ht="15.75" customHeight="1" thickBot="1">
      <c r="C240" s="12"/>
      <c r="D240" s="1" t="s">
        <v>138</v>
      </c>
      <c r="N240" s="71">
        <v>13</v>
      </c>
      <c r="O240" s="14"/>
      <c r="S240" s="219"/>
      <c r="T240" s="219"/>
      <c r="U240" s="219"/>
    </row>
    <row r="241" spans="3:21" ht="4.5" customHeight="1" thickBot="1">
      <c r="C241" s="12"/>
      <c r="N241" s="130">
        <v>13</v>
      </c>
      <c r="O241" s="14"/>
      <c r="S241" s="219"/>
      <c r="T241" s="219"/>
      <c r="U241" s="219"/>
    </row>
    <row r="242" spans="3:21" ht="15.75" customHeight="1" thickBot="1">
      <c r="C242" s="12"/>
      <c r="D242" s="1" t="s">
        <v>139</v>
      </c>
      <c r="N242" s="71">
        <v>8</v>
      </c>
      <c r="O242" s="14"/>
      <c r="S242" s="219"/>
      <c r="T242" s="219"/>
      <c r="U242" s="219"/>
    </row>
    <row r="243" spans="3:21" ht="4.5" customHeight="1" thickBot="1">
      <c r="C243" s="12"/>
      <c r="N243" s="130"/>
      <c r="O243" s="14"/>
      <c r="S243" s="219"/>
      <c r="T243" s="219"/>
      <c r="U243" s="219"/>
    </row>
    <row r="244" spans="3:21" ht="15.75" customHeight="1" thickBot="1">
      <c r="C244" s="12"/>
      <c r="D244" s="1" t="s">
        <v>245</v>
      </c>
      <c r="N244" s="71">
        <v>62</v>
      </c>
      <c r="O244" s="14"/>
      <c r="S244" s="219"/>
      <c r="T244" s="219"/>
      <c r="U244" s="219"/>
    </row>
    <row r="245" spans="3:21" ht="4.5" customHeight="1" thickBot="1">
      <c r="C245" s="12"/>
      <c r="N245" s="130"/>
      <c r="O245" s="14"/>
      <c r="S245" s="219"/>
      <c r="T245" s="219"/>
      <c r="U245" s="219"/>
    </row>
    <row r="246" spans="3:21" ht="15.75" customHeight="1" thickBot="1">
      <c r="C246" s="12"/>
      <c r="D246" s="1" t="s">
        <v>161</v>
      </c>
      <c r="N246" s="71">
        <v>3</v>
      </c>
      <c r="O246" s="14"/>
      <c r="S246" s="219"/>
      <c r="T246" s="219"/>
      <c r="U246" s="219"/>
    </row>
    <row r="247" spans="3:21" ht="4.5" customHeight="1" thickBot="1">
      <c r="C247" s="12"/>
      <c r="N247" s="130"/>
      <c r="O247" s="14"/>
      <c r="S247" s="219"/>
      <c r="T247" s="219"/>
      <c r="U247" s="219"/>
    </row>
    <row r="248" spans="3:21" ht="15.75" customHeight="1" thickBot="1">
      <c r="C248" s="12"/>
      <c r="D248" s="1" t="s">
        <v>237</v>
      </c>
      <c r="N248" s="71">
        <v>40</v>
      </c>
      <c r="O248" s="14"/>
      <c r="S248" s="219"/>
      <c r="T248" s="219"/>
      <c r="U248" s="219"/>
    </row>
    <row r="249" spans="3:21" ht="4.5" customHeight="1" thickBot="1">
      <c r="C249" s="12"/>
      <c r="N249" s="130"/>
      <c r="O249" s="14"/>
      <c r="S249" s="219"/>
      <c r="T249" s="219"/>
      <c r="U249" s="219"/>
    </row>
    <row r="250" spans="3:21" ht="15.75" customHeight="1" thickBot="1">
      <c r="C250" s="12"/>
      <c r="D250" s="1" t="s">
        <v>238</v>
      </c>
      <c r="N250" s="71">
        <v>5</v>
      </c>
      <c r="O250" s="14"/>
      <c r="S250" s="219"/>
      <c r="T250" s="219"/>
      <c r="U250" s="219"/>
    </row>
    <row r="251" spans="3:21" ht="4.5" customHeight="1" thickBot="1">
      <c r="C251" s="12"/>
      <c r="N251" s="130"/>
      <c r="O251" s="14"/>
      <c r="S251" s="219"/>
      <c r="T251" s="219"/>
      <c r="U251" s="219"/>
    </row>
    <row r="252" spans="3:21" ht="15.75" customHeight="1" thickBot="1">
      <c r="C252" s="12"/>
      <c r="D252" s="1" t="s">
        <v>239</v>
      </c>
      <c r="N252" s="71">
        <v>21</v>
      </c>
      <c r="O252" s="14"/>
      <c r="S252" s="219"/>
      <c r="T252" s="219"/>
      <c r="U252" s="219"/>
    </row>
    <row r="253" spans="3:21" ht="4.5" customHeight="1" thickBot="1">
      <c r="C253" s="12"/>
      <c r="N253" s="130"/>
      <c r="O253" s="14"/>
      <c r="S253" s="219"/>
      <c r="T253" s="219"/>
      <c r="U253" s="219"/>
    </row>
    <row r="254" spans="3:21" ht="15.75" customHeight="1" thickBot="1">
      <c r="C254" s="12"/>
      <c r="D254" s="1" t="s">
        <v>240</v>
      </c>
      <c r="N254" s="71">
        <v>19</v>
      </c>
      <c r="O254" s="14"/>
      <c r="S254" s="219"/>
      <c r="T254" s="219"/>
      <c r="U254" s="219"/>
    </row>
    <row r="255" spans="3:21" ht="4.5" customHeight="1" thickBot="1">
      <c r="C255" s="12"/>
      <c r="N255" s="130"/>
      <c r="O255" s="14"/>
      <c r="S255" s="219"/>
      <c r="T255" s="219"/>
      <c r="U255" s="219"/>
    </row>
    <row r="256" spans="3:21" ht="15.75" customHeight="1" thickBot="1">
      <c r="C256" s="12"/>
      <c r="D256" s="1" t="s">
        <v>246</v>
      </c>
      <c r="N256" s="71">
        <v>37</v>
      </c>
      <c r="O256" s="14"/>
      <c r="S256" s="219"/>
      <c r="T256" s="219"/>
      <c r="U256" s="219"/>
    </row>
    <row r="257" spans="3:21" ht="4.5" customHeight="1" thickBot="1">
      <c r="C257" s="12"/>
      <c r="N257" s="130"/>
      <c r="O257" s="14"/>
      <c r="S257" s="219"/>
      <c r="T257" s="219"/>
      <c r="U257" s="219"/>
    </row>
    <row r="258" spans="3:21" ht="15.75" customHeight="1" thickBot="1">
      <c r="C258" s="12"/>
      <c r="D258" s="1" t="s">
        <v>241</v>
      </c>
      <c r="N258" s="71">
        <v>27</v>
      </c>
      <c r="O258" s="14"/>
      <c r="S258" s="219"/>
      <c r="T258" s="219"/>
      <c r="U258" s="219"/>
    </row>
    <row r="259" spans="3:21" ht="4.5" customHeight="1" thickBot="1">
      <c r="C259" s="12"/>
      <c r="N259" s="130"/>
      <c r="O259" s="14"/>
      <c r="S259" s="219"/>
      <c r="T259" s="219"/>
      <c r="U259" s="219"/>
    </row>
    <row r="260" spans="3:21" ht="15.75" customHeight="1" thickBot="1">
      <c r="C260" s="12"/>
      <c r="D260" s="1" t="s">
        <v>242</v>
      </c>
      <c r="N260" s="71">
        <v>13</v>
      </c>
      <c r="O260" s="14"/>
      <c r="S260" s="219"/>
      <c r="T260" s="219"/>
      <c r="U260" s="219"/>
    </row>
    <row r="261" spans="3:21" ht="4.5" customHeight="1" thickBot="1">
      <c r="C261" s="12"/>
      <c r="N261" s="130"/>
      <c r="O261" s="14"/>
      <c r="S261" s="219"/>
      <c r="T261" s="219"/>
      <c r="U261" s="219"/>
    </row>
    <row r="262" spans="3:21" ht="15.75" customHeight="1" thickBot="1">
      <c r="C262" s="12"/>
      <c r="D262" s="1" t="s">
        <v>243</v>
      </c>
      <c r="N262" s="71">
        <v>36</v>
      </c>
      <c r="O262" s="14"/>
      <c r="S262" s="219"/>
      <c r="T262" s="219"/>
      <c r="U262" s="219"/>
    </row>
    <row r="263" spans="3:21" ht="4.5" customHeight="1" thickBot="1">
      <c r="C263" s="12"/>
      <c r="N263" s="130"/>
      <c r="O263" s="14"/>
      <c r="S263" s="219"/>
      <c r="T263" s="219"/>
      <c r="U263" s="219"/>
    </row>
    <row r="264" spans="3:21" ht="15.75" customHeight="1" thickBot="1">
      <c r="C264" s="12"/>
      <c r="D264" s="1" t="s">
        <v>244</v>
      </c>
      <c r="N264" s="71">
        <v>6</v>
      </c>
      <c r="O264" s="14"/>
      <c r="S264" s="219"/>
      <c r="T264" s="219"/>
      <c r="U264" s="219"/>
    </row>
    <row r="265" spans="3:21" ht="4.5" customHeight="1" thickBot="1">
      <c r="C265" s="12"/>
      <c r="N265" s="130"/>
      <c r="O265" s="14"/>
      <c r="S265" s="219"/>
      <c r="T265" s="219"/>
      <c r="U265" s="219"/>
    </row>
    <row r="266" spans="3:21" ht="15.75" customHeight="1" thickBot="1">
      <c r="C266" s="12"/>
      <c r="D266" s="1" t="s">
        <v>247</v>
      </c>
      <c r="N266" s="71">
        <v>3</v>
      </c>
      <c r="O266" s="14"/>
      <c r="S266" s="219"/>
      <c r="T266" s="219"/>
      <c r="U266" s="219"/>
    </row>
    <row r="267" spans="3:21" ht="4.5" customHeight="1" thickBot="1">
      <c r="C267" s="12"/>
      <c r="N267" s="130"/>
      <c r="O267" s="14"/>
      <c r="S267" s="219"/>
      <c r="T267" s="219"/>
      <c r="U267" s="219"/>
    </row>
    <row r="268" spans="3:21" ht="15.75" customHeight="1" thickBot="1">
      <c r="C268" s="12"/>
      <c r="D268" s="1" t="s">
        <v>140</v>
      </c>
      <c r="N268" s="71">
        <v>15</v>
      </c>
      <c r="O268" s="14"/>
      <c r="S268" s="219"/>
      <c r="T268" s="219"/>
      <c r="U268" s="219"/>
    </row>
    <row r="269" spans="3:21" ht="4.5" customHeight="1" thickBot="1">
      <c r="C269" s="53"/>
      <c r="D269" s="15"/>
      <c r="E269" s="15"/>
      <c r="F269" s="15"/>
      <c r="G269" s="15"/>
      <c r="H269" s="15"/>
      <c r="I269" s="15"/>
      <c r="J269" s="15"/>
      <c r="K269" s="15"/>
      <c r="L269" s="15"/>
      <c r="M269" s="15"/>
      <c r="N269" s="15"/>
      <c r="O269" s="55"/>
      <c r="S269" s="219"/>
      <c r="T269" s="219"/>
      <c r="U269" s="219"/>
    </row>
    <row r="270" spans="3:21" ht="15.75" customHeight="1">
      <c r="C270" s="9" t="s">
        <v>162</v>
      </c>
      <c r="D270" s="49"/>
      <c r="E270" s="49"/>
      <c r="F270" s="49"/>
      <c r="G270" s="49"/>
      <c r="H270" s="49"/>
      <c r="I270" s="49"/>
      <c r="J270" s="49"/>
      <c r="K270" s="49"/>
      <c r="L270" s="49"/>
      <c r="M270" s="49"/>
      <c r="N270" s="49"/>
      <c r="O270" s="50"/>
      <c r="S270" s="219"/>
      <c r="T270" s="219"/>
      <c r="U270" s="219"/>
    </row>
    <row r="271" spans="3:21" ht="15.75" customHeight="1">
      <c r="C271" s="12"/>
      <c r="N271" s="43" t="s">
        <v>13</v>
      </c>
      <c r="O271" s="14"/>
      <c r="S271" s="219"/>
      <c r="T271" s="219"/>
      <c r="U271" s="219"/>
    </row>
    <row r="272" spans="3:21" ht="4.5" customHeight="1" thickBot="1">
      <c r="C272" s="12"/>
      <c r="O272" s="14"/>
      <c r="S272" s="219"/>
      <c r="T272" s="219"/>
      <c r="U272" s="219"/>
    </row>
    <row r="273" spans="3:21" ht="15.75" customHeight="1" thickBot="1">
      <c r="C273" s="12"/>
      <c r="D273" s="1" t="s">
        <v>138</v>
      </c>
      <c r="N273" s="209">
        <v>13</v>
      </c>
      <c r="O273" s="14"/>
      <c r="S273" s="219"/>
      <c r="T273" s="219"/>
      <c r="U273" s="219"/>
    </row>
    <row r="274" spans="3:21" ht="4.5" customHeight="1" thickBot="1">
      <c r="C274" s="12"/>
      <c r="N274" s="130"/>
      <c r="O274" s="14"/>
      <c r="S274" s="219"/>
      <c r="T274" s="219"/>
      <c r="U274" s="219"/>
    </row>
    <row r="275" spans="3:21" ht="15.75" customHeight="1" thickBot="1">
      <c r="C275" s="12"/>
      <c r="D275" s="1" t="s">
        <v>139</v>
      </c>
      <c r="N275" s="209">
        <v>8</v>
      </c>
      <c r="O275" s="14"/>
      <c r="S275" s="219"/>
      <c r="T275" s="219"/>
      <c r="U275" s="219"/>
    </row>
    <row r="276" spans="3:21" ht="4.5" customHeight="1" thickBot="1">
      <c r="C276" s="12"/>
      <c r="N276" s="130"/>
      <c r="O276" s="14"/>
      <c r="S276" s="219"/>
      <c r="T276" s="219"/>
      <c r="U276" s="219"/>
    </row>
    <row r="277" spans="3:21" ht="15.75" customHeight="1" thickBot="1">
      <c r="C277" s="12"/>
      <c r="D277" s="1" t="s">
        <v>161</v>
      </c>
      <c r="N277" s="209">
        <v>62</v>
      </c>
      <c r="O277" s="14"/>
      <c r="S277" s="219"/>
      <c r="T277" s="219"/>
      <c r="U277" s="219"/>
    </row>
    <row r="278" spans="3:21" ht="4.5" customHeight="1" thickBot="1">
      <c r="C278" s="12"/>
      <c r="N278" s="130"/>
      <c r="O278" s="14"/>
      <c r="S278" s="219"/>
      <c r="T278" s="219"/>
      <c r="U278" s="219"/>
    </row>
    <row r="279" spans="3:21" ht="15.75" customHeight="1" thickBot="1">
      <c r="C279" s="12"/>
      <c r="D279" s="1" t="s">
        <v>245</v>
      </c>
      <c r="N279" s="209">
        <v>3</v>
      </c>
      <c r="O279" s="14"/>
      <c r="S279" s="219"/>
      <c r="T279" s="219"/>
      <c r="U279" s="219"/>
    </row>
    <row r="280" spans="3:21" ht="4.5" customHeight="1" thickBot="1">
      <c r="C280" s="12"/>
      <c r="N280" s="130"/>
      <c r="O280" s="14"/>
      <c r="S280" s="219"/>
      <c r="T280" s="219"/>
      <c r="U280" s="219"/>
    </row>
    <row r="281" spans="3:21" ht="15.75" customHeight="1" thickBot="1">
      <c r="C281" s="12"/>
      <c r="D281" s="1" t="s">
        <v>237</v>
      </c>
      <c r="N281" s="209">
        <v>40</v>
      </c>
      <c r="O281" s="14"/>
      <c r="S281" s="219"/>
      <c r="T281" s="219"/>
      <c r="U281" s="219"/>
    </row>
    <row r="282" spans="3:21" ht="4.5" customHeight="1" thickBot="1">
      <c r="C282" s="12"/>
      <c r="N282" s="130"/>
      <c r="O282" s="14"/>
      <c r="S282" s="219"/>
      <c r="T282" s="219"/>
      <c r="U282" s="219"/>
    </row>
    <row r="283" spans="3:21" ht="15.75" customHeight="1" thickBot="1">
      <c r="C283" s="12"/>
      <c r="D283" s="1" t="s">
        <v>238</v>
      </c>
      <c r="N283" s="209">
        <v>5</v>
      </c>
      <c r="O283" s="14"/>
      <c r="S283" s="219"/>
      <c r="T283" s="219"/>
      <c r="U283" s="219"/>
    </row>
    <row r="284" spans="3:21" ht="4.5" customHeight="1" thickBot="1">
      <c r="C284" s="12"/>
      <c r="N284" s="130"/>
      <c r="O284" s="14"/>
      <c r="S284" s="219"/>
      <c r="T284" s="219"/>
      <c r="U284" s="219"/>
    </row>
    <row r="285" spans="3:21" ht="15.75" customHeight="1" thickBot="1">
      <c r="C285" s="12"/>
      <c r="D285" s="1" t="s">
        <v>239</v>
      </c>
      <c r="N285" s="209">
        <v>21</v>
      </c>
      <c r="O285" s="14"/>
      <c r="S285" s="219"/>
      <c r="T285" s="219"/>
      <c r="U285" s="219"/>
    </row>
    <row r="286" spans="3:21" ht="4.5" customHeight="1" thickBot="1">
      <c r="C286" s="12"/>
      <c r="N286" s="130"/>
      <c r="O286" s="14"/>
      <c r="S286" s="219"/>
      <c r="T286" s="219"/>
      <c r="U286" s="219"/>
    </row>
    <row r="287" spans="3:21" ht="15.75" customHeight="1" thickBot="1">
      <c r="C287" s="12"/>
      <c r="D287" s="1" t="s">
        <v>240</v>
      </c>
      <c r="N287" s="209">
        <v>19</v>
      </c>
      <c r="O287" s="14"/>
      <c r="S287" s="219"/>
      <c r="T287" s="219"/>
      <c r="U287" s="219"/>
    </row>
    <row r="288" spans="3:21" ht="4.5" customHeight="1" thickBot="1">
      <c r="C288" s="12"/>
      <c r="N288" s="130"/>
      <c r="O288" s="14"/>
      <c r="S288" s="219"/>
      <c r="T288" s="219"/>
      <c r="U288" s="219"/>
    </row>
    <row r="289" spans="3:21" ht="15.75" customHeight="1" thickBot="1">
      <c r="C289" s="12"/>
      <c r="D289" s="1" t="s">
        <v>246</v>
      </c>
      <c r="N289" s="209">
        <v>37</v>
      </c>
      <c r="O289" s="14"/>
      <c r="S289" s="219"/>
      <c r="T289" s="219"/>
      <c r="U289" s="219"/>
    </row>
    <row r="290" spans="3:21" ht="4.5" customHeight="1" thickBot="1">
      <c r="C290" s="12"/>
      <c r="N290" s="130"/>
      <c r="O290" s="14"/>
      <c r="S290" s="219"/>
      <c r="T290" s="219"/>
      <c r="U290" s="219"/>
    </row>
    <row r="291" spans="3:21" ht="15.75" customHeight="1" thickBot="1">
      <c r="C291" s="12"/>
      <c r="D291" s="1" t="s">
        <v>241</v>
      </c>
      <c r="N291" s="209">
        <v>27</v>
      </c>
      <c r="O291" s="14"/>
      <c r="S291" s="219"/>
      <c r="T291" s="219"/>
      <c r="U291" s="219"/>
    </row>
    <row r="292" spans="3:21" ht="4.5" customHeight="1" thickBot="1">
      <c r="C292" s="12"/>
      <c r="N292" s="130"/>
      <c r="O292" s="14"/>
      <c r="S292" s="219"/>
      <c r="T292" s="219"/>
      <c r="U292" s="219"/>
    </row>
    <row r="293" spans="3:21" ht="15.75" customHeight="1" thickBot="1">
      <c r="C293" s="12"/>
      <c r="D293" s="1" t="s">
        <v>242</v>
      </c>
      <c r="N293" s="209">
        <v>13</v>
      </c>
      <c r="O293" s="14"/>
      <c r="S293" s="219"/>
      <c r="T293" s="219"/>
      <c r="U293" s="219"/>
    </row>
    <row r="294" spans="3:21" ht="4.5" customHeight="1" thickBot="1">
      <c r="C294" s="12"/>
      <c r="N294" s="130"/>
      <c r="O294" s="14"/>
      <c r="S294" s="219"/>
      <c r="T294" s="219"/>
      <c r="U294" s="219"/>
    </row>
    <row r="295" spans="3:21" ht="15.75" customHeight="1" thickBot="1">
      <c r="C295" s="12"/>
      <c r="D295" s="1" t="s">
        <v>243</v>
      </c>
      <c r="N295" s="209">
        <v>36</v>
      </c>
      <c r="O295" s="14"/>
      <c r="S295" s="219"/>
      <c r="T295" s="219"/>
      <c r="U295" s="219"/>
    </row>
    <row r="296" spans="3:21" ht="4.5" customHeight="1" thickBot="1">
      <c r="C296" s="12"/>
      <c r="N296" s="130"/>
      <c r="O296" s="14"/>
      <c r="S296" s="219"/>
      <c r="T296" s="219"/>
      <c r="U296" s="219"/>
    </row>
    <row r="297" spans="3:21" ht="15.75" customHeight="1" thickBot="1">
      <c r="C297" s="12"/>
      <c r="D297" s="1" t="s">
        <v>244</v>
      </c>
      <c r="N297" s="209">
        <v>6</v>
      </c>
      <c r="O297" s="14"/>
      <c r="S297" s="219"/>
      <c r="T297" s="219"/>
      <c r="U297" s="219"/>
    </row>
    <row r="298" spans="3:21" ht="4.5" customHeight="1" thickBot="1">
      <c r="C298" s="12"/>
      <c r="N298" s="130"/>
      <c r="O298" s="14"/>
      <c r="S298" s="219"/>
      <c r="T298" s="219"/>
      <c r="U298" s="219"/>
    </row>
    <row r="299" spans="3:21" ht="15.75" customHeight="1" thickBot="1">
      <c r="C299" s="12"/>
      <c r="D299" s="1" t="s">
        <v>247</v>
      </c>
      <c r="N299" s="209">
        <v>3</v>
      </c>
      <c r="O299" s="14"/>
      <c r="S299" s="219"/>
      <c r="T299" s="219"/>
      <c r="U299" s="219"/>
    </row>
    <row r="300" spans="3:21" ht="4.5" customHeight="1" thickBot="1">
      <c r="C300" s="12"/>
      <c r="N300" s="130"/>
      <c r="O300" s="14"/>
      <c r="S300" s="219"/>
      <c r="T300" s="219"/>
      <c r="U300" s="219"/>
    </row>
    <row r="301" spans="3:21" ht="15.75" customHeight="1" thickBot="1">
      <c r="C301" s="12"/>
      <c r="D301" s="1" t="s">
        <v>140</v>
      </c>
      <c r="N301" s="209">
        <v>15</v>
      </c>
      <c r="O301" s="14"/>
      <c r="S301" s="219"/>
      <c r="T301" s="219"/>
      <c r="U301" s="219"/>
    </row>
    <row r="302" spans="3:21" ht="4.5" customHeight="1" thickBot="1">
      <c r="C302" s="12"/>
      <c r="O302" s="14"/>
      <c r="S302" s="219"/>
      <c r="T302" s="219"/>
      <c r="U302" s="219"/>
    </row>
    <row r="303" spans="3:21" ht="48" customHeight="1">
      <c r="C303" s="239" t="s">
        <v>49</v>
      </c>
      <c r="D303" s="226"/>
      <c r="E303" s="226"/>
      <c r="F303" s="226"/>
      <c r="G303" s="226"/>
      <c r="H303" s="226"/>
      <c r="I303" s="226"/>
      <c r="J303" s="226"/>
      <c r="K303" s="226"/>
      <c r="L303" s="226"/>
      <c r="M303" s="226"/>
      <c r="N303" s="226"/>
      <c r="O303" s="227"/>
      <c r="S303" s="219" t="s">
        <v>164</v>
      </c>
      <c r="T303" s="219" t="s">
        <v>165</v>
      </c>
      <c r="U303" s="219" t="s">
        <v>166</v>
      </c>
    </row>
    <row r="304" spans="3:21" ht="4.5" customHeight="1">
      <c r="C304" s="12"/>
      <c r="O304" s="14"/>
      <c r="S304" s="219"/>
      <c r="T304" s="219"/>
      <c r="U304" s="219"/>
    </row>
    <row r="305" spans="2:21" ht="32.25" customHeight="1">
      <c r="C305" s="12"/>
      <c r="D305" s="13" t="s">
        <v>35</v>
      </c>
      <c r="E305" s="215" t="s">
        <v>343</v>
      </c>
      <c r="F305" s="238"/>
      <c r="G305" s="238"/>
      <c r="H305" s="238"/>
      <c r="I305" s="238"/>
      <c r="J305" s="238"/>
      <c r="K305" s="238"/>
      <c r="L305" s="238"/>
      <c r="M305" s="238"/>
      <c r="N305" s="238"/>
      <c r="O305" s="14"/>
      <c r="S305" s="219"/>
      <c r="T305" s="219"/>
      <c r="U305" s="219"/>
    </row>
    <row r="306" spans="2:21" ht="4.5" customHeight="1">
      <c r="C306" s="12"/>
      <c r="D306" s="11"/>
      <c r="E306" s="170"/>
      <c r="F306" s="170"/>
      <c r="G306" s="170"/>
      <c r="H306" s="170"/>
      <c r="I306" s="170"/>
      <c r="J306" s="170"/>
      <c r="K306" s="170"/>
      <c r="L306" s="170"/>
      <c r="M306" s="170"/>
      <c r="N306" s="170"/>
      <c r="O306" s="14"/>
      <c r="S306" s="219"/>
      <c r="T306" s="219"/>
      <c r="U306" s="219"/>
    </row>
    <row r="307" spans="2:21" ht="24" customHeight="1">
      <c r="C307" s="12"/>
      <c r="D307" s="13" t="s">
        <v>36</v>
      </c>
      <c r="E307" s="215" t="s">
        <v>344</v>
      </c>
      <c r="F307" s="238"/>
      <c r="G307" s="238"/>
      <c r="H307" s="238"/>
      <c r="I307" s="238"/>
      <c r="J307" s="238"/>
      <c r="K307" s="238"/>
      <c r="L307" s="238"/>
      <c r="M307" s="238"/>
      <c r="N307" s="238"/>
      <c r="O307" s="14"/>
      <c r="S307" s="219"/>
      <c r="T307" s="219"/>
      <c r="U307" s="219"/>
    </row>
    <row r="308" spans="2:21" ht="4.5" customHeight="1">
      <c r="C308" s="12"/>
      <c r="D308" s="11"/>
      <c r="E308" s="170"/>
      <c r="F308" s="170"/>
      <c r="G308" s="170"/>
      <c r="H308" s="170"/>
      <c r="I308" s="170"/>
      <c r="J308" s="170"/>
      <c r="K308" s="170"/>
      <c r="L308" s="170"/>
      <c r="M308" s="170"/>
      <c r="N308" s="170"/>
      <c r="O308" s="14"/>
      <c r="S308" s="219"/>
      <c r="T308" s="219"/>
      <c r="U308" s="219"/>
    </row>
    <row r="309" spans="2:21" ht="20.25" customHeight="1">
      <c r="C309" s="12"/>
      <c r="D309" s="13" t="s">
        <v>37</v>
      </c>
      <c r="E309" s="215" t="s">
        <v>345</v>
      </c>
      <c r="F309" s="238"/>
      <c r="G309" s="238"/>
      <c r="H309" s="238"/>
      <c r="I309" s="238"/>
      <c r="J309" s="238"/>
      <c r="K309" s="238"/>
      <c r="L309" s="238"/>
      <c r="M309" s="238"/>
      <c r="N309" s="238"/>
      <c r="O309" s="14"/>
      <c r="S309" s="219"/>
      <c r="T309" s="219"/>
      <c r="U309" s="219"/>
    </row>
    <row r="310" spans="2:21" ht="4.5" customHeight="1">
      <c r="C310" s="12"/>
      <c r="D310" s="11"/>
      <c r="E310" s="170"/>
      <c r="F310" s="170"/>
      <c r="G310" s="170"/>
      <c r="H310" s="170"/>
      <c r="I310" s="170"/>
      <c r="J310" s="170"/>
      <c r="K310" s="170"/>
      <c r="L310" s="170"/>
      <c r="M310" s="170"/>
      <c r="N310" s="170"/>
      <c r="O310" s="14"/>
      <c r="S310" s="219"/>
      <c r="T310" s="219"/>
      <c r="U310" s="219"/>
    </row>
    <row r="311" spans="2:21" ht="18.75" customHeight="1">
      <c r="C311" s="12"/>
      <c r="D311" s="13" t="s">
        <v>38</v>
      </c>
      <c r="E311" s="215" t="s">
        <v>346</v>
      </c>
      <c r="F311" s="238"/>
      <c r="G311" s="238"/>
      <c r="H311" s="238"/>
      <c r="I311" s="238"/>
      <c r="J311" s="238"/>
      <c r="K311" s="238"/>
      <c r="L311" s="238"/>
      <c r="M311" s="238"/>
      <c r="N311" s="238"/>
      <c r="O311" s="14"/>
      <c r="S311" s="219"/>
      <c r="T311" s="219"/>
      <c r="U311" s="219"/>
    </row>
    <row r="312" spans="2:21" ht="4.5" customHeight="1">
      <c r="C312" s="12"/>
      <c r="D312" s="11"/>
      <c r="E312" s="170"/>
      <c r="F312" s="170"/>
      <c r="G312" s="170"/>
      <c r="H312" s="170"/>
      <c r="I312" s="170"/>
      <c r="J312" s="170"/>
      <c r="K312" s="170"/>
      <c r="L312" s="170"/>
      <c r="M312" s="170"/>
      <c r="N312" s="170"/>
      <c r="O312" s="14"/>
      <c r="S312" s="219"/>
      <c r="T312" s="219"/>
      <c r="U312" s="219"/>
    </row>
    <row r="313" spans="2:21" ht="18" customHeight="1">
      <c r="C313" s="12"/>
      <c r="D313" s="13" t="s">
        <v>39</v>
      </c>
      <c r="E313" s="215" t="s">
        <v>347</v>
      </c>
      <c r="F313" s="238"/>
      <c r="G313" s="238"/>
      <c r="H313" s="238"/>
      <c r="I313" s="238"/>
      <c r="J313" s="238"/>
      <c r="K313" s="238"/>
      <c r="L313" s="238"/>
      <c r="M313" s="238"/>
      <c r="N313" s="238"/>
      <c r="O313" s="14"/>
      <c r="S313" s="219"/>
      <c r="T313" s="219"/>
      <c r="U313" s="219"/>
    </row>
    <row r="314" spans="2:21" ht="4.5" customHeight="1" thickBot="1">
      <c r="C314" s="53"/>
      <c r="D314" s="15"/>
      <c r="E314" s="15"/>
      <c r="F314" s="15"/>
      <c r="G314" s="15"/>
      <c r="H314" s="15"/>
      <c r="I314" s="15"/>
      <c r="J314" s="15"/>
      <c r="K314" s="15"/>
      <c r="L314" s="15"/>
      <c r="M314" s="15"/>
      <c r="N314" s="15"/>
      <c r="O314" s="55"/>
      <c r="S314" s="219"/>
      <c r="T314" s="219"/>
      <c r="U314" s="219"/>
    </row>
    <row r="315" spans="2:21" ht="15.75" customHeight="1" thickBot="1">
      <c r="B315" s="37" t="s">
        <v>50</v>
      </c>
      <c r="C315" s="37" t="s">
        <v>51</v>
      </c>
      <c r="D315" s="37"/>
    </row>
    <row r="316" spans="2:21" ht="35.25" customHeight="1">
      <c r="C316" s="225" t="s">
        <v>52</v>
      </c>
      <c r="D316" s="226"/>
      <c r="E316" s="226"/>
      <c r="F316" s="226"/>
      <c r="G316" s="226"/>
      <c r="H316" s="226"/>
      <c r="I316" s="226"/>
      <c r="J316" s="226"/>
      <c r="K316" s="226"/>
      <c r="L316" s="226"/>
      <c r="M316" s="226"/>
      <c r="N316" s="226"/>
      <c r="O316" s="227"/>
      <c r="S316" s="224" t="s">
        <v>164</v>
      </c>
      <c r="T316" s="224" t="s">
        <v>199</v>
      </c>
      <c r="U316" s="224"/>
    </row>
    <row r="317" spans="2:21" ht="4.5" customHeight="1">
      <c r="C317" s="12"/>
      <c r="O317" s="14"/>
      <c r="S317" s="224"/>
      <c r="T317" s="224"/>
      <c r="U317" s="224"/>
    </row>
    <row r="318" spans="2:21" ht="15.75" customHeight="1">
      <c r="C318" s="12"/>
      <c r="D318" s="13" t="s">
        <v>35</v>
      </c>
      <c r="E318" s="215" t="s">
        <v>348</v>
      </c>
      <c r="F318" s="215"/>
      <c r="G318" s="215"/>
      <c r="H318" s="215"/>
      <c r="I318" s="215"/>
      <c r="J318" s="215"/>
      <c r="K318" s="215"/>
      <c r="L318" s="215"/>
      <c r="M318" s="215"/>
      <c r="N318" s="215"/>
      <c r="O318" s="14"/>
      <c r="S318" s="224"/>
      <c r="T318" s="224"/>
      <c r="U318" s="224"/>
    </row>
    <row r="319" spans="2:21" ht="4.5" customHeight="1">
      <c r="C319" s="12"/>
      <c r="D319" s="11"/>
      <c r="E319" s="170"/>
      <c r="F319" s="170"/>
      <c r="G319" s="170"/>
      <c r="H319" s="170"/>
      <c r="I319" s="170"/>
      <c r="J319" s="170"/>
      <c r="K319" s="170"/>
      <c r="L319" s="170"/>
      <c r="M319" s="170"/>
      <c r="N319" s="170"/>
      <c r="O319" s="14"/>
      <c r="S319" s="224"/>
      <c r="T319" s="224"/>
      <c r="U319" s="224"/>
    </row>
    <row r="320" spans="2:21" ht="15.75" customHeight="1">
      <c r="C320" s="12"/>
      <c r="D320" s="13" t="s">
        <v>36</v>
      </c>
      <c r="E320" s="215" t="s">
        <v>349</v>
      </c>
      <c r="F320" s="215"/>
      <c r="G320" s="215"/>
      <c r="H320" s="215"/>
      <c r="I320" s="215"/>
      <c r="J320" s="215"/>
      <c r="K320" s="215"/>
      <c r="L320" s="215"/>
      <c r="M320" s="215"/>
      <c r="N320" s="215"/>
      <c r="O320" s="14"/>
      <c r="S320" s="224"/>
      <c r="T320" s="224"/>
      <c r="U320" s="224"/>
    </row>
    <row r="321" spans="2:21" ht="4.5" customHeight="1">
      <c r="C321" s="12"/>
      <c r="D321" s="11"/>
      <c r="E321" s="170"/>
      <c r="F321" s="170"/>
      <c r="G321" s="170"/>
      <c r="H321" s="170"/>
      <c r="I321" s="170"/>
      <c r="J321" s="170"/>
      <c r="K321" s="170"/>
      <c r="L321" s="170"/>
      <c r="M321" s="170"/>
      <c r="N321" s="170"/>
      <c r="O321" s="14"/>
      <c r="S321" s="224"/>
      <c r="T321" s="224"/>
      <c r="U321" s="224"/>
    </row>
    <row r="322" spans="2:21" ht="15.75" customHeight="1">
      <c r="C322" s="12"/>
      <c r="D322" s="13" t="s">
        <v>37</v>
      </c>
      <c r="E322" s="215" t="s">
        <v>350</v>
      </c>
      <c r="F322" s="215"/>
      <c r="G322" s="215"/>
      <c r="H322" s="215"/>
      <c r="I322" s="215"/>
      <c r="J322" s="215"/>
      <c r="K322" s="215"/>
      <c r="L322" s="215"/>
      <c r="M322" s="215"/>
      <c r="N322" s="215"/>
      <c r="O322" s="14"/>
      <c r="S322" s="224"/>
      <c r="T322" s="224"/>
      <c r="U322" s="224"/>
    </row>
    <row r="323" spans="2:21" ht="4.5" customHeight="1">
      <c r="C323" s="12"/>
      <c r="D323" s="11"/>
      <c r="E323" s="170"/>
      <c r="F323" s="170"/>
      <c r="G323" s="170"/>
      <c r="H323" s="170"/>
      <c r="I323" s="170"/>
      <c r="J323" s="170"/>
      <c r="K323" s="170"/>
      <c r="L323" s="170"/>
      <c r="M323" s="170"/>
      <c r="N323" s="170"/>
      <c r="O323" s="14"/>
      <c r="S323" s="224"/>
      <c r="T323" s="224"/>
      <c r="U323" s="224"/>
    </row>
    <row r="324" spans="2:21" ht="15.75" customHeight="1">
      <c r="C324" s="12"/>
      <c r="D324" s="13" t="s">
        <v>38</v>
      </c>
      <c r="E324" s="215"/>
      <c r="F324" s="215"/>
      <c r="G324" s="215"/>
      <c r="H324" s="215"/>
      <c r="I324" s="215"/>
      <c r="J324" s="215"/>
      <c r="K324" s="215"/>
      <c r="L324" s="215"/>
      <c r="M324" s="215"/>
      <c r="N324" s="215"/>
      <c r="O324" s="14"/>
      <c r="S324" s="224"/>
      <c r="T324" s="224"/>
      <c r="U324" s="224"/>
    </row>
    <row r="325" spans="2:21" ht="4.5" customHeight="1">
      <c r="C325" s="12"/>
      <c r="D325" s="11"/>
      <c r="E325" s="170"/>
      <c r="F325" s="170"/>
      <c r="G325" s="170"/>
      <c r="H325" s="170"/>
      <c r="I325" s="170"/>
      <c r="J325" s="170"/>
      <c r="K325" s="170"/>
      <c r="L325" s="170"/>
      <c r="M325" s="170"/>
      <c r="N325" s="170"/>
      <c r="O325" s="14"/>
      <c r="S325" s="224"/>
      <c r="T325" s="224"/>
      <c r="U325" s="224"/>
    </row>
    <row r="326" spans="2:21" ht="15.75" customHeight="1">
      <c r="C326" s="12"/>
      <c r="D326" s="13" t="s">
        <v>39</v>
      </c>
      <c r="E326" s="215"/>
      <c r="F326" s="215"/>
      <c r="G326" s="215"/>
      <c r="H326" s="215"/>
      <c r="I326" s="215"/>
      <c r="J326" s="215"/>
      <c r="K326" s="215"/>
      <c r="L326" s="215"/>
      <c r="M326" s="215"/>
      <c r="N326" s="215"/>
      <c r="O326" s="14"/>
      <c r="S326" s="224"/>
      <c r="T326" s="224"/>
      <c r="U326" s="224"/>
    </row>
    <row r="327" spans="2:21" ht="4.5" customHeight="1" thickBot="1">
      <c r="C327" s="53"/>
      <c r="D327" s="15"/>
      <c r="E327" s="15"/>
      <c r="F327" s="15"/>
      <c r="G327" s="15"/>
      <c r="H327" s="15"/>
      <c r="I327" s="15"/>
      <c r="J327" s="15"/>
      <c r="K327" s="15"/>
      <c r="L327" s="15"/>
      <c r="M327" s="15"/>
      <c r="N327" s="15"/>
      <c r="O327" s="55"/>
      <c r="S327" s="224"/>
      <c r="T327" s="224"/>
      <c r="U327" s="224"/>
    </row>
    <row r="328" spans="2:21" ht="48" customHeight="1">
      <c r="C328" s="225" t="s">
        <v>53</v>
      </c>
      <c r="D328" s="226"/>
      <c r="E328" s="226"/>
      <c r="F328" s="226"/>
      <c r="G328" s="226"/>
      <c r="H328" s="226"/>
      <c r="I328" s="226"/>
      <c r="J328" s="226"/>
      <c r="K328" s="226"/>
      <c r="L328" s="226"/>
      <c r="M328" s="226"/>
      <c r="N328" s="226"/>
      <c r="O328" s="227"/>
      <c r="S328" s="219" t="s">
        <v>164</v>
      </c>
      <c r="T328" s="219" t="s">
        <v>251</v>
      </c>
      <c r="U328" s="219"/>
    </row>
    <row r="329" spans="2:21" ht="4.5" customHeight="1">
      <c r="C329" s="12"/>
      <c r="O329" s="14"/>
      <c r="S329" s="219"/>
      <c r="T329" s="219"/>
      <c r="U329" s="219"/>
    </row>
    <row r="330" spans="2:21">
      <c r="C330" s="12"/>
      <c r="D330" s="1" t="s">
        <v>136</v>
      </c>
      <c r="N330" s="43" t="s">
        <v>13</v>
      </c>
      <c r="O330" s="14"/>
      <c r="S330" s="219"/>
      <c r="T330" s="219"/>
      <c r="U330" s="219"/>
    </row>
    <row r="331" spans="2:21" ht="3.75" customHeight="1" thickBot="1">
      <c r="C331" s="12"/>
      <c r="O331" s="14"/>
      <c r="S331" s="219"/>
      <c r="T331" s="219"/>
      <c r="U331" s="219"/>
    </row>
    <row r="332" spans="2:21" ht="15.75" customHeight="1" thickBot="1">
      <c r="C332" s="12"/>
      <c r="N332" s="146">
        <v>2</v>
      </c>
      <c r="O332" s="14"/>
      <c r="S332" s="219"/>
      <c r="T332" s="219"/>
      <c r="U332" s="219"/>
    </row>
    <row r="333" spans="2:21" ht="4.5" customHeight="1" thickBot="1">
      <c r="C333" s="53"/>
      <c r="D333" s="15"/>
      <c r="E333" s="15"/>
      <c r="F333" s="15"/>
      <c r="G333" s="15"/>
      <c r="H333" s="15"/>
      <c r="I333" s="15"/>
      <c r="J333" s="15"/>
      <c r="K333" s="15"/>
      <c r="L333" s="15"/>
      <c r="M333" s="15"/>
      <c r="N333" s="15"/>
      <c r="O333" s="55"/>
      <c r="S333" s="219"/>
      <c r="T333" s="219"/>
      <c r="U333" s="219"/>
    </row>
    <row r="334" spans="2:21" ht="4.5" customHeight="1"/>
    <row r="335" spans="2:21" ht="15.75" customHeight="1" thickBot="1">
      <c r="B335" s="37" t="s">
        <v>54</v>
      </c>
      <c r="C335" s="37" t="s">
        <v>55</v>
      </c>
      <c r="D335" s="37"/>
    </row>
    <row r="336" spans="2:21" ht="32.25" customHeight="1">
      <c r="C336" s="225" t="s">
        <v>56</v>
      </c>
      <c r="D336" s="226"/>
      <c r="E336" s="226"/>
      <c r="F336" s="226"/>
      <c r="G336" s="226"/>
      <c r="H336" s="226"/>
      <c r="I336" s="226"/>
      <c r="J336" s="226"/>
      <c r="K336" s="226"/>
      <c r="L336" s="226"/>
      <c r="M336" s="226"/>
      <c r="N336" s="226"/>
      <c r="O336" s="227"/>
      <c r="S336" s="219" t="s">
        <v>147</v>
      </c>
      <c r="T336" s="219" t="s">
        <v>163</v>
      </c>
      <c r="U336" s="219"/>
    </row>
    <row r="337" spans="3:21" ht="4.5" customHeight="1">
      <c r="C337" s="12"/>
      <c r="O337" s="14"/>
      <c r="S337" s="219"/>
      <c r="T337" s="219"/>
      <c r="U337" s="219"/>
    </row>
    <row r="338" spans="3:21" ht="19.5" customHeight="1">
      <c r="C338" s="12"/>
      <c r="D338" s="13" t="s">
        <v>35</v>
      </c>
      <c r="E338" s="215" t="s">
        <v>356</v>
      </c>
      <c r="F338" s="243"/>
      <c r="G338" s="243"/>
      <c r="H338" s="243"/>
      <c r="I338" s="243"/>
      <c r="J338" s="243"/>
      <c r="K338" s="243"/>
      <c r="L338" s="243"/>
      <c r="M338" s="243"/>
      <c r="N338" s="243"/>
      <c r="O338" s="14"/>
      <c r="S338" s="219"/>
      <c r="T338" s="219"/>
      <c r="U338" s="219"/>
    </row>
    <row r="339" spans="3:21" ht="4.5" customHeight="1">
      <c r="C339" s="12"/>
      <c r="D339" s="11"/>
      <c r="E339" s="183"/>
      <c r="F339" s="183"/>
      <c r="G339" s="183"/>
      <c r="H339" s="183"/>
      <c r="I339" s="183"/>
      <c r="J339" s="183"/>
      <c r="K339" s="183"/>
      <c r="L339" s="183"/>
      <c r="M339" s="183"/>
      <c r="N339" s="183"/>
      <c r="O339" s="14"/>
      <c r="S339" s="219"/>
      <c r="T339" s="219"/>
      <c r="U339" s="219"/>
    </row>
    <row r="340" spans="3:21" ht="19.5" customHeight="1">
      <c r="C340" s="12"/>
      <c r="D340" s="13" t="s">
        <v>36</v>
      </c>
      <c r="E340" s="215" t="s">
        <v>357</v>
      </c>
      <c r="F340" s="243"/>
      <c r="G340" s="243"/>
      <c r="H340" s="243"/>
      <c r="I340" s="243"/>
      <c r="J340" s="243"/>
      <c r="K340" s="243"/>
      <c r="L340" s="243"/>
      <c r="M340" s="243"/>
      <c r="N340" s="243"/>
      <c r="O340" s="14"/>
      <c r="S340" s="219"/>
      <c r="T340" s="219"/>
      <c r="U340" s="219"/>
    </row>
    <row r="341" spans="3:21" ht="4.5" customHeight="1">
      <c r="C341" s="12"/>
      <c r="D341" s="11"/>
      <c r="E341" s="183"/>
      <c r="F341" s="183"/>
      <c r="G341" s="183"/>
      <c r="H341" s="183"/>
      <c r="I341" s="183"/>
      <c r="J341" s="183"/>
      <c r="K341" s="183"/>
      <c r="L341" s="183"/>
      <c r="M341" s="183"/>
      <c r="N341" s="183"/>
      <c r="O341" s="14"/>
      <c r="S341" s="219"/>
      <c r="T341" s="219"/>
      <c r="U341" s="219"/>
    </row>
    <row r="342" spans="3:21" ht="27.75" customHeight="1">
      <c r="C342" s="12"/>
      <c r="D342" s="13" t="s">
        <v>37</v>
      </c>
      <c r="E342" s="215" t="s">
        <v>358</v>
      </c>
      <c r="F342" s="243"/>
      <c r="G342" s="243"/>
      <c r="H342" s="243"/>
      <c r="I342" s="243"/>
      <c r="J342" s="243"/>
      <c r="K342" s="243"/>
      <c r="L342" s="243"/>
      <c r="M342" s="243"/>
      <c r="N342" s="243"/>
      <c r="O342" s="14"/>
      <c r="S342" s="219"/>
      <c r="T342" s="219"/>
      <c r="U342" s="219"/>
    </row>
    <row r="343" spans="3:21" ht="4.5" customHeight="1">
      <c r="C343" s="12"/>
      <c r="D343" s="11"/>
      <c r="O343" s="14"/>
      <c r="S343" s="219"/>
      <c r="T343" s="219"/>
      <c r="U343" s="219"/>
    </row>
    <row r="344" spans="3:21" ht="15.75" customHeight="1">
      <c r="C344" s="12"/>
      <c r="D344" s="13" t="s">
        <v>38</v>
      </c>
      <c r="E344" s="215"/>
      <c r="F344" s="238"/>
      <c r="G344" s="238"/>
      <c r="H344" s="238"/>
      <c r="I344" s="238"/>
      <c r="J344" s="238"/>
      <c r="K344" s="238"/>
      <c r="L344" s="238"/>
      <c r="M344" s="238"/>
      <c r="N344" s="238"/>
      <c r="O344" s="14"/>
      <c r="S344" s="219"/>
      <c r="T344" s="219"/>
      <c r="U344" s="219"/>
    </row>
    <row r="345" spans="3:21" ht="4.5" customHeight="1">
      <c r="C345" s="12"/>
      <c r="D345" s="11"/>
      <c r="O345" s="14"/>
      <c r="S345" s="219"/>
      <c r="T345" s="219"/>
      <c r="U345" s="219"/>
    </row>
    <row r="346" spans="3:21" ht="15.75" customHeight="1">
      <c r="C346" s="12"/>
      <c r="D346" s="13" t="s">
        <v>39</v>
      </c>
      <c r="E346" s="215"/>
      <c r="F346" s="238"/>
      <c r="G346" s="238"/>
      <c r="H346" s="238"/>
      <c r="I346" s="238"/>
      <c r="J346" s="238"/>
      <c r="K346" s="238"/>
      <c r="L346" s="238"/>
      <c r="M346" s="238"/>
      <c r="N346" s="238"/>
      <c r="O346" s="14"/>
      <c r="S346" s="219"/>
      <c r="T346" s="219"/>
      <c r="U346" s="219"/>
    </row>
    <row r="347" spans="3:21" ht="4.5" customHeight="1" thickBot="1">
      <c r="C347" s="53"/>
      <c r="D347" s="15"/>
      <c r="E347" s="15"/>
      <c r="F347" s="15"/>
      <c r="G347" s="15"/>
      <c r="H347" s="15"/>
      <c r="I347" s="15"/>
      <c r="J347" s="15"/>
      <c r="K347" s="15"/>
      <c r="L347" s="15"/>
      <c r="M347" s="15"/>
      <c r="N347" s="15"/>
      <c r="O347" s="55"/>
      <c r="S347" s="219"/>
      <c r="T347" s="219"/>
      <c r="U347" s="219"/>
    </row>
    <row r="348" spans="3:21" ht="15.75" customHeight="1">
      <c r="C348" s="229" t="s">
        <v>172</v>
      </c>
      <c r="D348" s="228"/>
      <c r="E348" s="228"/>
      <c r="F348" s="228"/>
      <c r="G348" s="228"/>
      <c r="H348" s="228"/>
      <c r="I348" s="228"/>
      <c r="J348" s="228"/>
      <c r="K348" s="228"/>
      <c r="L348" s="228"/>
      <c r="M348" s="228"/>
      <c r="N348" s="228"/>
      <c r="O348" s="230"/>
      <c r="S348" s="216" t="s">
        <v>178</v>
      </c>
      <c r="T348" s="216" t="s">
        <v>252</v>
      </c>
      <c r="U348" s="216"/>
    </row>
    <row r="349" spans="3:21" ht="4.5" customHeight="1" thickBot="1">
      <c r="C349" s="12"/>
      <c r="O349" s="14"/>
      <c r="S349" s="217"/>
      <c r="T349" s="217"/>
      <c r="U349" s="217"/>
    </row>
    <row r="350" spans="3:21" ht="15.75" customHeight="1" thickBot="1">
      <c r="C350" s="12"/>
      <c r="N350" s="209">
        <v>59</v>
      </c>
      <c r="O350" s="14"/>
      <c r="S350" s="218"/>
      <c r="T350" s="218"/>
      <c r="U350" s="218"/>
    </row>
    <row r="351" spans="3:21" ht="4.5" customHeight="1" thickBot="1">
      <c r="C351" s="53"/>
      <c r="D351" s="15"/>
      <c r="E351" s="15"/>
      <c r="F351" s="15"/>
      <c r="G351" s="15"/>
      <c r="H351" s="15"/>
      <c r="I351" s="15"/>
      <c r="J351" s="15"/>
      <c r="K351" s="15"/>
      <c r="L351" s="15"/>
      <c r="M351" s="15"/>
      <c r="N351" s="15"/>
      <c r="O351" s="55"/>
      <c r="S351" s="219" t="s">
        <v>178</v>
      </c>
      <c r="T351" s="219" t="s">
        <v>252</v>
      </c>
      <c r="U351" s="219"/>
    </row>
    <row r="352" spans="3:21" ht="15.75" customHeight="1">
      <c r="C352" s="225" t="s">
        <v>173</v>
      </c>
      <c r="D352" s="226"/>
      <c r="E352" s="226"/>
      <c r="F352" s="226"/>
      <c r="G352" s="226"/>
      <c r="H352" s="226"/>
      <c r="I352" s="226"/>
      <c r="J352" s="226"/>
      <c r="K352" s="226"/>
      <c r="L352" s="226"/>
      <c r="M352" s="226"/>
      <c r="N352" s="226"/>
      <c r="O352" s="227"/>
      <c r="S352" s="219"/>
      <c r="T352" s="219"/>
      <c r="U352" s="219"/>
    </row>
    <row r="353" spans="3:21" ht="4.5" customHeight="1" thickBot="1">
      <c r="C353" s="12"/>
      <c r="O353" s="14"/>
      <c r="S353" s="219"/>
      <c r="T353" s="219"/>
      <c r="U353" s="219"/>
    </row>
    <row r="354" spans="3:21" ht="15.75" customHeight="1" thickBot="1">
      <c r="C354" s="12"/>
      <c r="N354" s="209">
        <v>0</v>
      </c>
      <c r="O354" s="14"/>
      <c r="S354" s="219"/>
      <c r="T354" s="219"/>
      <c r="U354" s="219"/>
    </row>
    <row r="355" spans="3:21" ht="4.5" customHeight="1" thickBot="1">
      <c r="C355" s="53"/>
      <c r="D355" s="15"/>
      <c r="E355" s="15"/>
      <c r="F355" s="15"/>
      <c r="G355" s="15"/>
      <c r="H355" s="15"/>
      <c r="I355" s="15"/>
      <c r="J355" s="15"/>
      <c r="K355" s="15"/>
      <c r="L355" s="15"/>
      <c r="M355" s="15"/>
      <c r="N355" s="15"/>
      <c r="O355" s="55"/>
      <c r="S355" s="219"/>
      <c r="T355" s="219"/>
      <c r="U355" s="219"/>
    </row>
    <row r="356" spans="3:21" ht="15.75" customHeight="1">
      <c r="C356" s="225" t="s">
        <v>174</v>
      </c>
      <c r="D356" s="226"/>
      <c r="E356" s="226"/>
      <c r="F356" s="226"/>
      <c r="G356" s="226"/>
      <c r="H356" s="226"/>
      <c r="I356" s="226"/>
      <c r="J356" s="226"/>
      <c r="K356" s="226"/>
      <c r="L356" s="226"/>
      <c r="M356" s="226"/>
      <c r="N356" s="226"/>
      <c r="O356" s="227"/>
      <c r="S356" s="219" t="s">
        <v>147</v>
      </c>
      <c r="T356" s="219" t="s">
        <v>253</v>
      </c>
      <c r="U356" s="219"/>
    </row>
    <row r="357" spans="3:21" ht="4.5" customHeight="1" thickBot="1">
      <c r="C357" s="12"/>
      <c r="O357" s="14"/>
      <c r="S357" s="219"/>
      <c r="T357" s="219"/>
      <c r="U357" s="219"/>
    </row>
    <row r="358" spans="3:21" ht="15.75" customHeight="1" thickBot="1">
      <c r="C358" s="12"/>
      <c r="N358" s="209">
        <v>60</v>
      </c>
      <c r="O358" s="14"/>
      <c r="S358" s="219"/>
      <c r="T358" s="219"/>
      <c r="U358" s="219"/>
    </row>
    <row r="359" spans="3:21" ht="4.5" customHeight="1" thickBot="1">
      <c r="C359" s="53"/>
      <c r="D359" s="15"/>
      <c r="E359" s="15"/>
      <c r="F359" s="15"/>
      <c r="G359" s="15"/>
      <c r="H359" s="15"/>
      <c r="I359" s="15"/>
      <c r="J359" s="15"/>
      <c r="K359" s="15"/>
      <c r="L359" s="15"/>
      <c r="M359" s="15"/>
      <c r="N359" s="15"/>
      <c r="O359" s="55"/>
      <c r="S359" s="219"/>
      <c r="T359" s="219"/>
      <c r="U359" s="219"/>
    </row>
    <row r="360" spans="3:21" ht="33" customHeight="1">
      <c r="C360" s="225" t="s">
        <v>175</v>
      </c>
      <c r="D360" s="226"/>
      <c r="E360" s="226"/>
      <c r="F360" s="226"/>
      <c r="G360" s="226"/>
      <c r="H360" s="226"/>
      <c r="I360" s="226"/>
      <c r="J360" s="226"/>
      <c r="K360" s="226"/>
      <c r="L360" s="226"/>
      <c r="M360" s="226"/>
      <c r="N360" s="226"/>
      <c r="O360" s="227"/>
      <c r="S360" s="219" t="s">
        <v>147</v>
      </c>
      <c r="T360" s="219" t="s">
        <v>253</v>
      </c>
      <c r="U360" s="261"/>
    </row>
    <row r="361" spans="3:21" ht="4.5" customHeight="1" thickBot="1">
      <c r="C361" s="12"/>
      <c r="O361" s="14"/>
      <c r="S361" s="219"/>
      <c r="T361" s="219"/>
      <c r="U361" s="262"/>
    </row>
    <row r="362" spans="3:21" ht="15.75" customHeight="1" thickBot="1">
      <c r="C362" s="12"/>
      <c r="N362" s="209">
        <v>54</v>
      </c>
      <c r="O362" s="14"/>
      <c r="S362" s="219"/>
      <c r="T362" s="219"/>
      <c r="U362" s="262"/>
    </row>
    <row r="363" spans="3:21" ht="4.5" customHeight="1" thickBot="1">
      <c r="C363" s="53"/>
      <c r="D363" s="15"/>
      <c r="E363" s="15"/>
      <c r="F363" s="15"/>
      <c r="G363" s="15"/>
      <c r="H363" s="15"/>
      <c r="I363" s="15"/>
      <c r="J363" s="15"/>
      <c r="K363" s="15"/>
      <c r="L363" s="15"/>
      <c r="M363" s="15"/>
      <c r="N363" s="15"/>
      <c r="O363" s="55"/>
      <c r="S363" s="219"/>
      <c r="T363" s="219"/>
      <c r="U363" s="263"/>
    </row>
    <row r="364" spans="3:21" ht="15.75" customHeight="1">
      <c r="C364" s="225" t="s">
        <v>176</v>
      </c>
      <c r="D364" s="226"/>
      <c r="E364" s="226"/>
      <c r="F364" s="226"/>
      <c r="G364" s="226"/>
      <c r="H364" s="226"/>
      <c r="I364" s="226"/>
      <c r="J364" s="226"/>
      <c r="K364" s="226"/>
      <c r="L364" s="226"/>
      <c r="M364" s="226"/>
      <c r="N364" s="226"/>
      <c r="O364" s="227"/>
      <c r="S364" s="219" t="s">
        <v>254</v>
      </c>
      <c r="T364" s="219" t="s">
        <v>177</v>
      </c>
      <c r="U364" s="219"/>
    </row>
    <row r="365" spans="3:21" ht="4.5" customHeight="1" thickBot="1">
      <c r="C365" s="12"/>
      <c r="O365" s="14"/>
      <c r="S365" s="219"/>
      <c r="T365" s="219"/>
      <c r="U365" s="219"/>
    </row>
    <row r="366" spans="3:21" ht="15.75" customHeight="1" thickBot="1">
      <c r="C366" s="12"/>
      <c r="N366" s="209">
        <v>46</v>
      </c>
      <c r="O366" s="14"/>
      <c r="S366" s="219"/>
      <c r="T366" s="219"/>
      <c r="U366" s="219"/>
    </row>
    <row r="367" spans="3:21" ht="4.5" customHeight="1" thickBot="1">
      <c r="C367" s="53"/>
      <c r="D367" s="15"/>
      <c r="E367" s="15"/>
      <c r="F367" s="15"/>
      <c r="G367" s="15"/>
      <c r="H367" s="15"/>
      <c r="I367" s="15"/>
      <c r="J367" s="15"/>
      <c r="K367" s="15"/>
      <c r="L367" s="15"/>
      <c r="M367" s="15"/>
      <c r="N367" s="15"/>
      <c r="O367" s="55"/>
      <c r="S367" s="219"/>
      <c r="T367" s="219"/>
      <c r="U367" s="219"/>
    </row>
    <row r="368" spans="3:21" ht="15.75" customHeight="1">
      <c r="C368" s="239" t="s">
        <v>179</v>
      </c>
      <c r="D368" s="226"/>
      <c r="E368" s="226"/>
      <c r="F368" s="226"/>
      <c r="G368" s="226"/>
      <c r="H368" s="226"/>
      <c r="I368" s="226"/>
      <c r="J368" s="226"/>
      <c r="K368" s="226"/>
      <c r="L368" s="226"/>
      <c r="M368" s="226"/>
      <c r="N368" s="226"/>
      <c r="O368" s="227"/>
      <c r="S368" s="219" t="s">
        <v>180</v>
      </c>
      <c r="T368" s="219" t="s">
        <v>181</v>
      </c>
      <c r="U368" s="219"/>
    </row>
    <row r="369" spans="2:21" ht="4.5" customHeight="1" thickBot="1">
      <c r="C369" s="12"/>
      <c r="O369" s="14"/>
      <c r="S369" s="219"/>
      <c r="T369" s="219"/>
      <c r="U369" s="219"/>
    </row>
    <row r="370" spans="2:21" ht="15.75" customHeight="1" thickBot="1">
      <c r="C370" s="12"/>
      <c r="N370" s="209">
        <v>74</v>
      </c>
      <c r="O370" s="14"/>
      <c r="S370" s="219"/>
      <c r="T370" s="219"/>
      <c r="U370" s="219"/>
    </row>
    <row r="371" spans="2:21" ht="4.5" customHeight="1" thickBot="1">
      <c r="C371" s="53"/>
      <c r="D371" s="15"/>
      <c r="E371" s="15"/>
      <c r="F371" s="15"/>
      <c r="G371" s="15"/>
      <c r="H371" s="15"/>
      <c r="I371" s="15"/>
      <c r="J371" s="15"/>
      <c r="K371" s="15"/>
      <c r="L371" s="15"/>
      <c r="M371" s="15"/>
      <c r="N371" s="15"/>
      <c r="O371" s="55"/>
      <c r="S371" s="219"/>
      <c r="T371" s="219"/>
      <c r="U371" s="219"/>
    </row>
    <row r="372" spans="2:21" ht="15.75" customHeight="1">
      <c r="C372" s="225" t="s">
        <v>182</v>
      </c>
      <c r="D372" s="226"/>
      <c r="E372" s="226"/>
      <c r="F372" s="226"/>
      <c r="G372" s="226"/>
      <c r="H372" s="226"/>
      <c r="I372" s="226"/>
      <c r="J372" s="226"/>
      <c r="K372" s="226"/>
      <c r="L372" s="226"/>
      <c r="M372" s="226"/>
      <c r="N372" s="226"/>
      <c r="O372" s="227"/>
      <c r="S372" s="219" t="s">
        <v>180</v>
      </c>
      <c r="T372" s="219" t="s">
        <v>181</v>
      </c>
      <c r="U372" s="219"/>
    </row>
    <row r="373" spans="2:21" ht="4.5" customHeight="1" thickBot="1">
      <c r="C373" s="12"/>
      <c r="O373" s="14"/>
      <c r="S373" s="219"/>
      <c r="T373" s="219"/>
      <c r="U373" s="219"/>
    </row>
    <row r="374" spans="2:21" ht="15.75" customHeight="1" thickBot="1">
      <c r="C374" s="12"/>
      <c r="N374" s="209">
        <v>1</v>
      </c>
      <c r="O374" s="14"/>
      <c r="S374" s="219"/>
      <c r="T374" s="219"/>
      <c r="U374" s="219"/>
    </row>
    <row r="375" spans="2:21" ht="4.5" customHeight="1" thickBot="1">
      <c r="C375" s="53"/>
      <c r="D375" s="15"/>
      <c r="E375" s="15"/>
      <c r="F375" s="15"/>
      <c r="G375" s="15"/>
      <c r="H375" s="15"/>
      <c r="I375" s="15"/>
      <c r="J375" s="15"/>
      <c r="K375" s="15"/>
      <c r="L375" s="15"/>
      <c r="M375" s="15"/>
      <c r="N375" s="15"/>
      <c r="O375" s="55"/>
      <c r="S375" s="219"/>
      <c r="T375" s="219"/>
      <c r="U375" s="219"/>
    </row>
    <row r="376" spans="2:21" ht="15.75" customHeight="1">
      <c r="C376" s="225" t="s">
        <v>183</v>
      </c>
      <c r="D376" s="226"/>
      <c r="E376" s="226"/>
      <c r="F376" s="226"/>
      <c r="G376" s="226"/>
      <c r="H376" s="226"/>
      <c r="I376" s="226"/>
      <c r="J376" s="226"/>
      <c r="K376" s="226"/>
      <c r="L376" s="226"/>
      <c r="M376" s="226"/>
      <c r="N376" s="226"/>
      <c r="O376" s="227"/>
      <c r="S376" s="219" t="s">
        <v>255</v>
      </c>
      <c r="T376" s="219" t="s">
        <v>256</v>
      </c>
      <c r="U376" s="219"/>
    </row>
    <row r="377" spans="2:21" ht="4.5" customHeight="1" thickBot="1">
      <c r="C377" s="12"/>
      <c r="O377" s="14"/>
      <c r="S377" s="219"/>
      <c r="T377" s="219"/>
      <c r="U377" s="219"/>
    </row>
    <row r="378" spans="2:21" ht="15.75" customHeight="1" thickBot="1">
      <c r="C378" s="12"/>
      <c r="N378" s="209">
        <v>0</v>
      </c>
      <c r="O378" s="14"/>
      <c r="S378" s="219"/>
      <c r="T378" s="219"/>
      <c r="U378" s="219"/>
    </row>
    <row r="379" spans="2:21" ht="4.5" customHeight="1" thickBot="1">
      <c r="C379" s="53"/>
      <c r="D379" s="15"/>
      <c r="E379" s="15"/>
      <c r="F379" s="15"/>
      <c r="G379" s="15"/>
      <c r="H379" s="15"/>
      <c r="I379" s="15"/>
      <c r="J379" s="15"/>
      <c r="K379" s="15"/>
      <c r="L379" s="15"/>
      <c r="M379" s="15"/>
      <c r="N379" s="15"/>
      <c r="O379" s="55"/>
      <c r="S379" s="219"/>
      <c r="T379" s="219"/>
      <c r="U379" s="219"/>
    </row>
    <row r="380" spans="2:21" ht="4.5" customHeight="1"/>
    <row r="381" spans="2:21" ht="15.75" customHeight="1" thickBot="1">
      <c r="B381" s="37" t="s">
        <v>57</v>
      </c>
      <c r="C381" s="37" t="s">
        <v>58</v>
      </c>
      <c r="D381" s="37"/>
    </row>
    <row r="382" spans="2:21" ht="32.25" customHeight="1">
      <c r="C382" s="225" t="s">
        <v>59</v>
      </c>
      <c r="D382" s="226"/>
      <c r="E382" s="226"/>
      <c r="F382" s="226"/>
      <c r="G382" s="226"/>
      <c r="H382" s="226"/>
      <c r="I382" s="226"/>
      <c r="J382" s="226"/>
      <c r="K382" s="226"/>
      <c r="L382" s="226"/>
      <c r="M382" s="226"/>
      <c r="N382" s="226"/>
      <c r="O382" s="227"/>
      <c r="S382" s="216" t="s">
        <v>147</v>
      </c>
      <c r="T382" s="216" t="s">
        <v>163</v>
      </c>
      <c r="U382" s="216"/>
    </row>
    <row r="383" spans="2:21" ht="4.5" customHeight="1">
      <c r="C383" s="12"/>
      <c r="O383" s="14"/>
      <c r="S383" s="217"/>
      <c r="T383" s="217"/>
      <c r="U383" s="217"/>
    </row>
    <row r="384" spans="2:21" ht="33" customHeight="1">
      <c r="C384" s="12"/>
      <c r="D384" s="13" t="s">
        <v>35</v>
      </c>
      <c r="E384" s="215" t="s">
        <v>359</v>
      </c>
      <c r="F384" s="243"/>
      <c r="G384" s="243"/>
      <c r="H384" s="243"/>
      <c r="I384" s="243"/>
      <c r="J384" s="243"/>
      <c r="K384" s="243"/>
      <c r="L384" s="243"/>
      <c r="M384" s="243"/>
      <c r="N384" s="243"/>
      <c r="O384" s="14"/>
      <c r="S384" s="217"/>
      <c r="T384" s="217"/>
      <c r="U384" s="217"/>
    </row>
    <row r="385" spans="3:21" ht="4.5" customHeight="1">
      <c r="C385" s="12"/>
      <c r="D385" s="11"/>
      <c r="E385" s="183"/>
      <c r="F385" s="183"/>
      <c r="G385" s="183"/>
      <c r="H385" s="183"/>
      <c r="I385" s="183"/>
      <c r="J385" s="183"/>
      <c r="K385" s="183"/>
      <c r="L385" s="183"/>
      <c r="M385" s="183"/>
      <c r="N385" s="183"/>
      <c r="O385" s="14"/>
      <c r="S385" s="217"/>
      <c r="T385" s="217"/>
      <c r="U385" s="217"/>
    </row>
    <row r="386" spans="3:21" ht="35.25" customHeight="1">
      <c r="C386" s="12"/>
      <c r="D386" s="13" t="s">
        <v>36</v>
      </c>
      <c r="E386" s="215" t="s">
        <v>360</v>
      </c>
      <c r="F386" s="243"/>
      <c r="G386" s="243"/>
      <c r="H386" s="243"/>
      <c r="I386" s="243"/>
      <c r="J386" s="243"/>
      <c r="K386" s="243"/>
      <c r="L386" s="243"/>
      <c r="M386" s="243"/>
      <c r="N386" s="243"/>
      <c r="O386" s="14"/>
      <c r="S386" s="217"/>
      <c r="T386" s="217"/>
      <c r="U386" s="217"/>
    </row>
    <row r="387" spans="3:21" ht="4.5" customHeight="1">
      <c r="C387" s="12"/>
      <c r="D387" s="11"/>
      <c r="O387" s="14"/>
      <c r="S387" s="217"/>
      <c r="T387" s="217"/>
      <c r="U387" s="217"/>
    </row>
    <row r="388" spans="3:21" ht="15.75" customHeight="1">
      <c r="C388" s="12"/>
      <c r="D388" s="13" t="s">
        <v>37</v>
      </c>
      <c r="E388" s="215"/>
      <c r="F388" s="238"/>
      <c r="G388" s="238"/>
      <c r="H388" s="238"/>
      <c r="I388" s="238"/>
      <c r="J388" s="238"/>
      <c r="K388" s="238"/>
      <c r="L388" s="238"/>
      <c r="M388" s="238"/>
      <c r="N388" s="238"/>
      <c r="O388" s="14"/>
      <c r="S388" s="217"/>
      <c r="T388" s="217"/>
      <c r="U388" s="217"/>
    </row>
    <row r="389" spans="3:21" ht="4.5" customHeight="1">
      <c r="C389" s="12"/>
      <c r="D389" s="11"/>
      <c r="O389" s="14"/>
      <c r="S389" s="217"/>
      <c r="T389" s="217"/>
      <c r="U389" s="217"/>
    </row>
    <row r="390" spans="3:21" ht="15.75" customHeight="1">
      <c r="C390" s="12"/>
      <c r="D390" s="13" t="s">
        <v>38</v>
      </c>
      <c r="E390" s="215"/>
      <c r="F390" s="238"/>
      <c r="G390" s="238"/>
      <c r="H390" s="238"/>
      <c r="I390" s="238"/>
      <c r="J390" s="238"/>
      <c r="K390" s="238"/>
      <c r="L390" s="238"/>
      <c r="M390" s="238"/>
      <c r="N390" s="238"/>
      <c r="O390" s="14"/>
      <c r="S390" s="217"/>
      <c r="T390" s="217"/>
      <c r="U390" s="217"/>
    </row>
    <row r="391" spans="3:21" ht="4.5" customHeight="1">
      <c r="C391" s="12"/>
      <c r="D391" s="11"/>
      <c r="O391" s="14"/>
      <c r="S391" s="217"/>
      <c r="T391" s="217"/>
      <c r="U391" s="217"/>
    </row>
    <row r="392" spans="3:21" ht="15.75" customHeight="1">
      <c r="C392" s="12"/>
      <c r="D392" s="13" t="s">
        <v>39</v>
      </c>
      <c r="E392" s="215"/>
      <c r="F392" s="238"/>
      <c r="G392" s="238"/>
      <c r="H392" s="238"/>
      <c r="I392" s="238"/>
      <c r="J392" s="238"/>
      <c r="K392" s="238"/>
      <c r="L392" s="238"/>
      <c r="M392" s="238"/>
      <c r="N392" s="238"/>
      <c r="O392" s="14"/>
      <c r="S392" s="217"/>
      <c r="T392" s="217"/>
      <c r="U392" s="217"/>
    </row>
    <row r="393" spans="3:21" ht="4.5" customHeight="1" thickBot="1">
      <c r="C393" s="53"/>
      <c r="D393" s="15"/>
      <c r="E393" s="15"/>
      <c r="F393" s="15"/>
      <c r="G393" s="15"/>
      <c r="H393" s="15"/>
      <c r="I393" s="15"/>
      <c r="J393" s="15"/>
      <c r="K393" s="15"/>
      <c r="L393" s="15"/>
      <c r="M393" s="15"/>
      <c r="N393" s="15"/>
      <c r="O393" s="55"/>
      <c r="S393" s="218"/>
      <c r="T393" s="218"/>
      <c r="U393" s="218"/>
    </row>
    <row r="394" spans="3:21" ht="32.25" customHeight="1">
      <c r="C394" s="225" t="s">
        <v>184</v>
      </c>
      <c r="D394" s="226"/>
      <c r="E394" s="226"/>
      <c r="F394" s="226"/>
      <c r="G394" s="226"/>
      <c r="H394" s="226"/>
      <c r="I394" s="226"/>
      <c r="J394" s="226"/>
      <c r="K394" s="226"/>
      <c r="L394" s="226"/>
      <c r="M394" s="226"/>
      <c r="N394" s="226"/>
      <c r="O394" s="227"/>
      <c r="S394" s="219" t="s">
        <v>147</v>
      </c>
      <c r="T394" s="219" t="s">
        <v>257</v>
      </c>
      <c r="U394" s="261"/>
    </row>
    <row r="395" spans="3:21">
      <c r="C395" s="12"/>
      <c r="E395" s="222" t="s">
        <v>168</v>
      </c>
      <c r="F395" s="222"/>
      <c r="G395" s="222"/>
      <c r="H395" s="222"/>
      <c r="J395" s="222" t="s">
        <v>169</v>
      </c>
      <c r="K395" s="222"/>
      <c r="L395" s="222"/>
      <c r="N395" s="222" t="s">
        <v>13</v>
      </c>
      <c r="O395" s="14"/>
      <c r="S395" s="219"/>
      <c r="T395" s="219"/>
      <c r="U395" s="262"/>
    </row>
    <row r="396" spans="3:21" ht="13.5" customHeight="1">
      <c r="C396" s="12"/>
      <c r="E396" s="222"/>
      <c r="F396" s="222"/>
      <c r="G396" s="222"/>
      <c r="H396" s="222"/>
      <c r="J396" s="37" t="s">
        <v>11</v>
      </c>
      <c r="L396" s="37" t="s">
        <v>12</v>
      </c>
      <c r="N396" s="222"/>
      <c r="O396" s="14"/>
      <c r="S396" s="219"/>
      <c r="T396" s="219"/>
      <c r="U396" s="262"/>
    </row>
    <row r="397" spans="3:21" ht="6" customHeight="1" thickBot="1">
      <c r="C397" s="12"/>
      <c r="E397" s="222"/>
      <c r="F397" s="222"/>
      <c r="G397" s="222"/>
      <c r="H397" s="222"/>
      <c r="O397" s="14"/>
      <c r="S397" s="219"/>
      <c r="T397" s="219"/>
      <c r="U397" s="262"/>
    </row>
    <row r="398" spans="3:21" ht="33" customHeight="1" thickBot="1">
      <c r="C398" s="12"/>
      <c r="D398" s="13" t="s">
        <v>35</v>
      </c>
      <c r="E398" s="215" t="s">
        <v>361</v>
      </c>
      <c r="F398" s="215"/>
      <c r="G398" s="215"/>
      <c r="H398" s="215"/>
      <c r="I398" s="3"/>
      <c r="J398" s="145"/>
      <c r="L398" s="145"/>
      <c r="N398" s="146">
        <f>+J398+L398</f>
        <v>0</v>
      </c>
      <c r="O398" s="14"/>
      <c r="S398" s="219"/>
      <c r="T398" s="219"/>
      <c r="U398" s="262"/>
    </row>
    <row r="399" spans="3:21" ht="4.5" customHeight="1" thickBot="1">
      <c r="C399" s="12"/>
      <c r="D399" s="11"/>
      <c r="E399" s="183"/>
      <c r="F399" s="183"/>
      <c r="G399" s="183"/>
      <c r="H399" s="183"/>
      <c r="N399" s="11"/>
      <c r="O399" s="14"/>
      <c r="S399" s="219"/>
      <c r="T399" s="219"/>
      <c r="U399" s="262"/>
    </row>
    <row r="400" spans="3:21" ht="35.25" customHeight="1" thickBot="1">
      <c r="C400" s="12"/>
      <c r="D400" s="13" t="s">
        <v>36</v>
      </c>
      <c r="E400" s="215" t="s">
        <v>362</v>
      </c>
      <c r="F400" s="215"/>
      <c r="G400" s="215"/>
      <c r="H400" s="215"/>
      <c r="I400" s="3"/>
      <c r="J400" s="145"/>
      <c r="K400" s="3"/>
      <c r="L400" s="145"/>
      <c r="M400" s="3"/>
      <c r="N400" s="146">
        <f>+J400+L400</f>
        <v>0</v>
      </c>
      <c r="O400" s="14"/>
      <c r="S400" s="219"/>
      <c r="T400" s="219"/>
      <c r="U400" s="262"/>
    </row>
    <row r="401" spans="3:21" ht="4.5" customHeight="1" thickBot="1">
      <c r="C401" s="12"/>
      <c r="D401" s="11"/>
      <c r="N401" s="11"/>
      <c r="O401" s="14"/>
      <c r="S401" s="219"/>
      <c r="T401" s="219"/>
      <c r="U401" s="262"/>
    </row>
    <row r="402" spans="3:21" ht="15.75" customHeight="1" thickBot="1">
      <c r="C402" s="12"/>
      <c r="D402" s="13" t="s">
        <v>37</v>
      </c>
      <c r="E402" s="77"/>
      <c r="F402" s="133"/>
      <c r="G402" s="133"/>
      <c r="H402" s="133"/>
      <c r="I402" s="3"/>
      <c r="J402" s="145"/>
      <c r="K402" s="3"/>
      <c r="L402" s="145"/>
      <c r="M402" s="3"/>
      <c r="N402" s="146">
        <f>+J402+L402</f>
        <v>0</v>
      </c>
      <c r="O402" s="14"/>
      <c r="S402" s="219"/>
      <c r="T402" s="219"/>
      <c r="U402" s="262"/>
    </row>
    <row r="403" spans="3:21" ht="4.5" customHeight="1" thickBot="1">
      <c r="C403" s="12"/>
      <c r="D403" s="11"/>
      <c r="N403" s="11"/>
      <c r="O403" s="14"/>
      <c r="S403" s="219"/>
      <c r="T403" s="219"/>
      <c r="U403" s="262"/>
    </row>
    <row r="404" spans="3:21" ht="15.75" customHeight="1" thickBot="1">
      <c r="C404" s="12"/>
      <c r="D404" s="13" t="s">
        <v>38</v>
      </c>
      <c r="E404" s="77"/>
      <c r="F404" s="133"/>
      <c r="G404" s="133"/>
      <c r="H404" s="133"/>
      <c r="I404" s="3"/>
      <c r="J404" s="145"/>
      <c r="K404" s="3"/>
      <c r="L404" s="145"/>
      <c r="M404" s="3"/>
      <c r="N404" s="146">
        <f>+J404+L404</f>
        <v>0</v>
      </c>
      <c r="O404" s="14"/>
      <c r="S404" s="219"/>
      <c r="T404" s="219"/>
      <c r="U404" s="262"/>
    </row>
    <row r="405" spans="3:21" ht="4.5" customHeight="1" thickBot="1">
      <c r="C405" s="12"/>
      <c r="D405" s="11"/>
      <c r="N405" s="11"/>
      <c r="O405" s="14"/>
      <c r="S405" s="219"/>
      <c r="T405" s="219"/>
      <c r="U405" s="262"/>
    </row>
    <row r="406" spans="3:21" ht="15.75" customHeight="1" thickBot="1">
      <c r="C406" s="12"/>
      <c r="D406" s="13" t="s">
        <v>39</v>
      </c>
      <c r="E406" s="77"/>
      <c r="F406" s="133"/>
      <c r="G406" s="133"/>
      <c r="H406" s="133"/>
      <c r="I406" s="3"/>
      <c r="J406" s="145"/>
      <c r="K406" s="3"/>
      <c r="L406" s="145"/>
      <c r="M406" s="3"/>
      <c r="N406" s="146">
        <f>+J406+L406</f>
        <v>0</v>
      </c>
      <c r="O406" s="14"/>
      <c r="S406" s="219"/>
      <c r="T406" s="219"/>
      <c r="U406" s="262"/>
    </row>
    <row r="407" spans="3:21" ht="4.5" customHeight="1" thickBot="1">
      <c r="C407" s="53"/>
      <c r="D407" s="15"/>
      <c r="E407" s="15"/>
      <c r="F407" s="15"/>
      <c r="G407" s="15"/>
      <c r="H407" s="15"/>
      <c r="I407" s="15"/>
      <c r="J407" s="15"/>
      <c r="K407" s="15"/>
      <c r="L407" s="15"/>
      <c r="M407" s="15"/>
      <c r="N407" s="15"/>
      <c r="O407" s="55"/>
      <c r="S407" s="219"/>
      <c r="T407" s="219"/>
      <c r="U407" s="263"/>
    </row>
    <row r="408" spans="3:21" ht="15.75" customHeight="1">
      <c r="C408" s="225" t="s">
        <v>60</v>
      </c>
      <c r="D408" s="226"/>
      <c r="E408" s="226"/>
      <c r="F408" s="226"/>
      <c r="G408" s="226"/>
      <c r="H408" s="226"/>
      <c r="I408" s="226"/>
      <c r="J408" s="226"/>
      <c r="K408" s="226"/>
      <c r="L408" s="226"/>
      <c r="M408" s="226"/>
      <c r="N408" s="226"/>
      <c r="O408" s="227"/>
      <c r="S408" s="216" t="s">
        <v>187</v>
      </c>
      <c r="T408" s="264" t="s">
        <v>188</v>
      </c>
      <c r="U408" s="264"/>
    </row>
    <row r="409" spans="3:21" ht="4.5" customHeight="1">
      <c r="C409" s="12"/>
      <c r="O409" s="14"/>
      <c r="S409" s="217"/>
      <c r="T409" s="265"/>
      <c r="U409" s="265"/>
    </row>
    <row r="410" spans="3:21" ht="30" customHeight="1">
      <c r="C410" s="12"/>
      <c r="D410" s="13" t="s">
        <v>35</v>
      </c>
      <c r="E410" s="215" t="s">
        <v>363</v>
      </c>
      <c r="F410" s="243"/>
      <c r="G410" s="243"/>
      <c r="H410" s="243"/>
      <c r="I410" s="243"/>
      <c r="J410" s="243"/>
      <c r="K410" s="243"/>
      <c r="L410" s="243"/>
      <c r="M410" s="243"/>
      <c r="N410" s="243"/>
      <c r="O410" s="14"/>
      <c r="S410" s="217"/>
      <c r="T410" s="265"/>
      <c r="U410" s="265"/>
    </row>
    <row r="411" spans="3:21" ht="4.5" customHeight="1">
      <c r="C411" s="12"/>
      <c r="D411" s="11"/>
      <c r="O411" s="14"/>
      <c r="S411" s="217"/>
      <c r="T411" s="265"/>
      <c r="U411" s="265"/>
    </row>
    <row r="412" spans="3:21" ht="15.75" customHeight="1">
      <c r="C412" s="12"/>
      <c r="D412" s="13" t="s">
        <v>36</v>
      </c>
      <c r="E412" s="215"/>
      <c r="F412" s="238"/>
      <c r="G412" s="238"/>
      <c r="H412" s="238"/>
      <c r="I412" s="238"/>
      <c r="J412" s="238"/>
      <c r="K412" s="238"/>
      <c r="L412" s="238"/>
      <c r="M412" s="238"/>
      <c r="N412" s="238"/>
      <c r="O412" s="14"/>
      <c r="S412" s="217"/>
      <c r="T412" s="265"/>
      <c r="U412" s="265"/>
    </row>
    <row r="413" spans="3:21" ht="4.5" customHeight="1">
      <c r="C413" s="12"/>
      <c r="D413" s="11"/>
      <c r="O413" s="14"/>
      <c r="S413" s="217"/>
      <c r="T413" s="265"/>
      <c r="U413" s="265"/>
    </row>
    <row r="414" spans="3:21" ht="15.75" customHeight="1">
      <c r="C414" s="12"/>
      <c r="D414" s="13" t="s">
        <v>37</v>
      </c>
      <c r="E414" s="215"/>
      <c r="F414" s="238"/>
      <c r="G414" s="238"/>
      <c r="H414" s="238"/>
      <c r="I414" s="238"/>
      <c r="J414" s="238"/>
      <c r="K414" s="238"/>
      <c r="L414" s="238"/>
      <c r="M414" s="238"/>
      <c r="N414" s="238"/>
      <c r="O414" s="14"/>
      <c r="S414" s="217"/>
      <c r="T414" s="265"/>
      <c r="U414" s="265"/>
    </row>
    <row r="415" spans="3:21" ht="4.5" customHeight="1">
      <c r="C415" s="12"/>
      <c r="D415" s="11"/>
      <c r="O415" s="14"/>
      <c r="S415" s="217"/>
      <c r="T415" s="265"/>
      <c r="U415" s="265"/>
    </row>
    <row r="416" spans="3:21" ht="15.75" customHeight="1">
      <c r="C416" s="12"/>
      <c r="D416" s="13" t="s">
        <v>38</v>
      </c>
      <c r="E416" s="215"/>
      <c r="F416" s="238"/>
      <c r="G416" s="238"/>
      <c r="H416" s="238"/>
      <c r="I416" s="238"/>
      <c r="J416" s="238"/>
      <c r="K416" s="238"/>
      <c r="L416" s="238"/>
      <c r="M416" s="238"/>
      <c r="N416" s="238"/>
      <c r="O416" s="14"/>
      <c r="S416" s="217"/>
      <c r="T416" s="265"/>
      <c r="U416" s="265"/>
    </row>
    <row r="417" spans="2:21" ht="4.5" customHeight="1">
      <c r="C417" s="12"/>
      <c r="D417" s="11"/>
      <c r="O417" s="14"/>
      <c r="S417" s="217"/>
      <c r="T417" s="265"/>
      <c r="U417" s="265"/>
    </row>
    <row r="418" spans="2:21" ht="15.75" customHeight="1">
      <c r="C418" s="12"/>
      <c r="D418" s="13" t="s">
        <v>39</v>
      </c>
      <c r="E418" s="215"/>
      <c r="F418" s="238"/>
      <c r="G418" s="238"/>
      <c r="H418" s="238"/>
      <c r="I418" s="238"/>
      <c r="J418" s="238"/>
      <c r="K418" s="238"/>
      <c r="L418" s="238"/>
      <c r="M418" s="238"/>
      <c r="N418" s="238"/>
      <c r="O418" s="14"/>
      <c r="S418" s="217"/>
      <c r="T418" s="265"/>
      <c r="U418" s="265"/>
    </row>
    <row r="419" spans="2:21" ht="4.5" customHeight="1" thickBot="1">
      <c r="C419" s="53"/>
      <c r="D419" s="15"/>
      <c r="E419" s="15"/>
      <c r="F419" s="15"/>
      <c r="G419" s="15"/>
      <c r="H419" s="15"/>
      <c r="I419" s="15"/>
      <c r="J419" s="15"/>
      <c r="K419" s="15"/>
      <c r="L419" s="15"/>
      <c r="M419" s="15"/>
      <c r="N419" s="15"/>
      <c r="O419" s="55"/>
      <c r="S419" s="218"/>
      <c r="T419" s="266"/>
      <c r="U419" s="266"/>
    </row>
    <row r="420" spans="2:21" ht="15.75" customHeight="1" thickBot="1">
      <c r="B420" s="37" t="s">
        <v>61</v>
      </c>
      <c r="C420" s="37" t="s">
        <v>62</v>
      </c>
      <c r="D420" s="37"/>
    </row>
    <row r="421" spans="2:21" ht="32.25" customHeight="1">
      <c r="C421" s="225" t="s">
        <v>63</v>
      </c>
      <c r="D421" s="226"/>
      <c r="E421" s="226"/>
      <c r="F421" s="226"/>
      <c r="G421" s="226"/>
      <c r="H421" s="226"/>
      <c r="I421" s="226"/>
      <c r="J421" s="226"/>
      <c r="K421" s="226"/>
      <c r="L421" s="226"/>
      <c r="M421" s="226"/>
      <c r="N421" s="226"/>
      <c r="O421" s="227"/>
      <c r="S421" s="216" t="s">
        <v>187</v>
      </c>
      <c r="T421" s="264" t="s">
        <v>188</v>
      </c>
      <c r="U421" s="264"/>
    </row>
    <row r="422" spans="2:21" ht="4.5" customHeight="1">
      <c r="C422" s="12"/>
      <c r="O422" s="14"/>
      <c r="S422" s="217"/>
      <c r="T422" s="265"/>
      <c r="U422" s="265"/>
    </row>
    <row r="423" spans="2:21" ht="15.75" customHeight="1">
      <c r="C423" s="12"/>
      <c r="D423" s="13" t="s">
        <v>35</v>
      </c>
      <c r="E423" s="215" t="s">
        <v>364</v>
      </c>
      <c r="F423" s="238"/>
      <c r="G423" s="238"/>
      <c r="H423" s="238"/>
      <c r="I423" s="238"/>
      <c r="J423" s="238"/>
      <c r="K423" s="238"/>
      <c r="L423" s="238"/>
      <c r="M423" s="238"/>
      <c r="N423" s="238"/>
      <c r="O423" s="14"/>
      <c r="S423" s="217"/>
      <c r="T423" s="265"/>
      <c r="U423" s="265"/>
    </row>
    <row r="424" spans="2:21" ht="4.5" customHeight="1">
      <c r="C424" s="12"/>
      <c r="D424" s="11"/>
      <c r="E424" s="183"/>
      <c r="F424" s="183"/>
      <c r="G424" s="183"/>
      <c r="H424" s="183"/>
      <c r="I424" s="183"/>
      <c r="J424" s="183"/>
      <c r="K424" s="183"/>
      <c r="L424" s="183"/>
      <c r="M424" s="183"/>
      <c r="N424" s="183"/>
      <c r="O424" s="14"/>
      <c r="S424" s="217"/>
      <c r="T424" s="265"/>
      <c r="U424" s="265"/>
    </row>
    <row r="425" spans="2:21" ht="15.75" customHeight="1">
      <c r="C425" s="12"/>
      <c r="D425" s="13" t="s">
        <v>36</v>
      </c>
      <c r="E425" s="215" t="s">
        <v>365</v>
      </c>
      <c r="F425" s="238"/>
      <c r="G425" s="238"/>
      <c r="H425" s="238"/>
      <c r="I425" s="238"/>
      <c r="J425" s="238"/>
      <c r="K425" s="238"/>
      <c r="L425" s="238"/>
      <c r="M425" s="238"/>
      <c r="N425" s="238"/>
      <c r="O425" s="14"/>
      <c r="S425" s="217"/>
      <c r="T425" s="265"/>
      <c r="U425" s="265"/>
    </row>
    <row r="426" spans="2:21" ht="4.5" customHeight="1">
      <c r="C426" s="12"/>
      <c r="D426" s="11"/>
      <c r="E426" s="183"/>
      <c r="F426" s="183"/>
      <c r="G426" s="183"/>
      <c r="H426" s="183"/>
      <c r="I426" s="183"/>
      <c r="J426" s="183"/>
      <c r="K426" s="183"/>
      <c r="L426" s="183"/>
      <c r="M426" s="183"/>
      <c r="N426" s="183"/>
      <c r="O426" s="14"/>
      <c r="S426" s="217"/>
      <c r="T426" s="265"/>
      <c r="U426" s="265"/>
    </row>
    <row r="427" spans="2:21" ht="21.75" customHeight="1">
      <c r="C427" s="12"/>
      <c r="D427" s="13" t="s">
        <v>37</v>
      </c>
      <c r="E427" s="215" t="s">
        <v>366</v>
      </c>
      <c r="F427" s="238"/>
      <c r="G427" s="238"/>
      <c r="H427" s="238"/>
      <c r="I427" s="238"/>
      <c r="J427" s="238"/>
      <c r="K427" s="238"/>
      <c r="L427" s="238"/>
      <c r="M427" s="238"/>
      <c r="N427" s="238"/>
      <c r="O427" s="14"/>
      <c r="S427" s="217"/>
      <c r="T427" s="265"/>
      <c r="U427" s="265"/>
    </row>
    <row r="428" spans="2:21" ht="4.5" customHeight="1">
      <c r="C428" s="12"/>
      <c r="D428" s="11"/>
      <c r="E428" s="183"/>
      <c r="F428" s="183"/>
      <c r="G428" s="183"/>
      <c r="H428" s="183"/>
      <c r="I428" s="183"/>
      <c r="J428" s="183"/>
      <c r="K428" s="183"/>
      <c r="L428" s="183"/>
      <c r="M428" s="183"/>
      <c r="N428" s="183"/>
      <c r="O428" s="14"/>
      <c r="S428" s="217"/>
      <c r="T428" s="265"/>
      <c r="U428" s="265"/>
    </row>
    <row r="429" spans="2:21" ht="22.5" customHeight="1">
      <c r="C429" s="12"/>
      <c r="D429" s="13" t="s">
        <v>38</v>
      </c>
      <c r="E429" s="215" t="s">
        <v>367</v>
      </c>
      <c r="F429" s="238"/>
      <c r="G429" s="238"/>
      <c r="H429" s="238"/>
      <c r="I429" s="238"/>
      <c r="J429" s="238"/>
      <c r="K429" s="238"/>
      <c r="L429" s="238"/>
      <c r="M429" s="238"/>
      <c r="N429" s="238"/>
      <c r="O429" s="14"/>
      <c r="S429" s="217"/>
      <c r="T429" s="265"/>
      <c r="U429" s="265"/>
    </row>
    <row r="430" spans="2:21" ht="4.5" customHeight="1">
      <c r="C430" s="12"/>
      <c r="D430" s="11"/>
      <c r="O430" s="14"/>
      <c r="S430" s="217"/>
      <c r="T430" s="265"/>
      <c r="U430" s="265"/>
    </row>
    <row r="431" spans="2:21" ht="15.75" customHeight="1">
      <c r="C431" s="12"/>
      <c r="D431" s="13" t="s">
        <v>39</v>
      </c>
      <c r="E431" s="215"/>
      <c r="F431" s="238"/>
      <c r="G431" s="238"/>
      <c r="H431" s="238"/>
      <c r="I431" s="238"/>
      <c r="J431" s="238"/>
      <c r="K431" s="238"/>
      <c r="L431" s="238"/>
      <c r="M431" s="238"/>
      <c r="N431" s="238"/>
      <c r="O431" s="14"/>
      <c r="S431" s="217"/>
      <c r="T431" s="265"/>
      <c r="U431" s="265"/>
    </row>
    <row r="432" spans="2:21" ht="4.5" customHeight="1" thickBot="1">
      <c r="C432" s="53"/>
      <c r="D432" s="15"/>
      <c r="E432" s="15"/>
      <c r="F432" s="15"/>
      <c r="G432" s="15"/>
      <c r="H432" s="15"/>
      <c r="I432" s="15"/>
      <c r="J432" s="15"/>
      <c r="K432" s="15"/>
      <c r="L432" s="15"/>
      <c r="M432" s="15"/>
      <c r="N432" s="15"/>
      <c r="O432" s="55"/>
      <c r="S432" s="218"/>
      <c r="T432" s="266"/>
      <c r="U432" s="266"/>
    </row>
    <row r="433" spans="3:21" ht="4.5" customHeight="1" thickBot="1">
      <c r="C433" s="53"/>
      <c r="D433" s="15"/>
      <c r="E433" s="15"/>
      <c r="F433" s="15"/>
      <c r="G433" s="15"/>
      <c r="H433" s="15"/>
      <c r="I433" s="15"/>
      <c r="J433" s="15"/>
      <c r="K433" s="15"/>
      <c r="L433" s="15"/>
      <c r="M433" s="15"/>
      <c r="N433" s="15"/>
      <c r="O433" s="55"/>
      <c r="S433" s="219" t="s">
        <v>147</v>
      </c>
      <c r="T433" s="219" t="s">
        <v>163</v>
      </c>
      <c r="U433" s="219"/>
    </row>
    <row r="434" spans="3:21" ht="15.75" customHeight="1">
      <c r="C434" s="225" t="s">
        <v>64</v>
      </c>
      <c r="D434" s="226"/>
      <c r="E434" s="226"/>
      <c r="F434" s="226"/>
      <c r="G434" s="226"/>
      <c r="H434" s="226"/>
      <c r="I434" s="226"/>
      <c r="J434" s="226"/>
      <c r="K434" s="226"/>
      <c r="L434" s="226"/>
      <c r="M434" s="226"/>
      <c r="N434" s="226"/>
      <c r="O434" s="227"/>
      <c r="S434" s="219"/>
      <c r="T434" s="219"/>
      <c r="U434" s="219"/>
    </row>
    <row r="435" spans="3:21" ht="4.5" customHeight="1">
      <c r="C435" s="12"/>
      <c r="O435" s="14"/>
      <c r="S435" s="219"/>
      <c r="T435" s="219"/>
      <c r="U435" s="219"/>
    </row>
    <row r="436" spans="3:21" ht="16.5" customHeight="1">
      <c r="C436" s="12"/>
      <c r="E436" s="222" t="s">
        <v>189</v>
      </c>
      <c r="F436" s="222"/>
      <c r="G436" s="222"/>
      <c r="H436" s="222"/>
      <c r="J436" s="222" t="s">
        <v>169</v>
      </c>
      <c r="K436" s="222"/>
      <c r="L436" s="222"/>
      <c r="N436" s="222" t="s">
        <v>13</v>
      </c>
      <c r="O436" s="14"/>
      <c r="S436" s="219"/>
      <c r="T436" s="219"/>
      <c r="U436" s="219"/>
    </row>
    <row r="437" spans="3:21" ht="16.5" customHeight="1">
      <c r="C437" s="12"/>
      <c r="E437" s="222"/>
      <c r="F437" s="222"/>
      <c r="G437" s="222"/>
      <c r="H437" s="222"/>
      <c r="J437" s="37" t="s">
        <v>11</v>
      </c>
      <c r="L437" s="37" t="s">
        <v>12</v>
      </c>
      <c r="N437" s="222"/>
      <c r="O437" s="14"/>
      <c r="S437" s="219"/>
      <c r="T437" s="219"/>
      <c r="U437" s="219"/>
    </row>
    <row r="438" spans="3:21" ht="4.5" customHeight="1" thickBot="1">
      <c r="C438" s="12"/>
      <c r="D438" s="11"/>
      <c r="O438" s="14"/>
      <c r="S438" s="219"/>
      <c r="T438" s="219"/>
      <c r="U438" s="219"/>
    </row>
    <row r="439" spans="3:21" ht="15.75" customHeight="1" thickBot="1">
      <c r="C439" s="12"/>
      <c r="D439" s="13" t="s">
        <v>35</v>
      </c>
      <c r="E439" s="215" t="s">
        <v>364</v>
      </c>
      <c r="F439" s="215"/>
      <c r="G439" s="215"/>
      <c r="H439" s="215"/>
      <c r="I439" s="3"/>
      <c r="J439" s="210">
        <v>90</v>
      </c>
      <c r="K439" s="182"/>
      <c r="L439" s="210">
        <v>320</v>
      </c>
      <c r="N439" s="146">
        <f>+J439+L439</f>
        <v>410</v>
      </c>
      <c r="O439" s="14"/>
      <c r="S439" s="219"/>
      <c r="T439" s="219" t="s">
        <v>163</v>
      </c>
      <c r="U439" s="219"/>
    </row>
    <row r="440" spans="3:21" ht="4.5" customHeight="1" thickBot="1">
      <c r="C440" s="12"/>
      <c r="D440" s="11"/>
      <c r="E440" s="183"/>
      <c r="F440" s="183"/>
      <c r="G440" s="183"/>
      <c r="H440" s="183"/>
      <c r="J440" s="182"/>
      <c r="K440" s="182"/>
      <c r="L440" s="182"/>
      <c r="O440" s="14"/>
      <c r="S440" s="219"/>
      <c r="T440" s="219"/>
      <c r="U440" s="219"/>
    </row>
    <row r="441" spans="3:21" ht="15.75" customHeight="1" thickBot="1">
      <c r="C441" s="12"/>
      <c r="D441" s="13" t="s">
        <v>36</v>
      </c>
      <c r="E441" s="215" t="s">
        <v>365</v>
      </c>
      <c r="F441" s="215"/>
      <c r="G441" s="215"/>
      <c r="H441" s="215"/>
      <c r="I441" s="3"/>
      <c r="J441" s="210">
        <v>80</v>
      </c>
      <c r="K441" s="38"/>
      <c r="L441" s="210">
        <v>300</v>
      </c>
      <c r="M441" s="3"/>
      <c r="N441" s="146">
        <f>+J441+L441</f>
        <v>380</v>
      </c>
      <c r="O441" s="14"/>
      <c r="S441" s="219"/>
      <c r="T441" s="219"/>
      <c r="U441" s="219"/>
    </row>
    <row r="442" spans="3:21" ht="4.5" customHeight="1" thickBot="1">
      <c r="C442" s="12"/>
      <c r="D442" s="11"/>
      <c r="E442" s="183"/>
      <c r="F442" s="183"/>
      <c r="G442" s="183"/>
      <c r="H442" s="183"/>
      <c r="J442" s="182"/>
      <c r="K442" s="182"/>
      <c r="L442" s="182"/>
      <c r="O442" s="14"/>
      <c r="S442" s="219"/>
      <c r="T442" s="219"/>
      <c r="U442" s="219"/>
    </row>
    <row r="443" spans="3:21" ht="15.75" customHeight="1" thickBot="1">
      <c r="C443" s="12"/>
      <c r="D443" s="13" t="s">
        <v>37</v>
      </c>
      <c r="E443" s="215" t="s">
        <v>368</v>
      </c>
      <c r="F443" s="215"/>
      <c r="G443" s="215"/>
      <c r="H443" s="215"/>
      <c r="I443" s="3"/>
      <c r="J443" s="210">
        <v>823</v>
      </c>
      <c r="K443" s="38"/>
      <c r="L443" s="210">
        <v>1549</v>
      </c>
      <c r="M443" s="3"/>
      <c r="N443" s="146">
        <f>+J443+L443</f>
        <v>2372</v>
      </c>
      <c r="O443" s="14"/>
      <c r="S443" s="219"/>
      <c r="T443" s="219"/>
      <c r="U443" s="219"/>
    </row>
    <row r="444" spans="3:21" ht="4.5" customHeight="1" thickBot="1">
      <c r="C444" s="12"/>
      <c r="D444" s="11"/>
      <c r="E444" s="183"/>
      <c r="F444" s="183"/>
      <c r="G444" s="183"/>
      <c r="H444" s="183"/>
      <c r="J444" s="182"/>
      <c r="K444" s="182"/>
      <c r="L444" s="182"/>
      <c r="O444" s="14"/>
      <c r="S444" s="219"/>
      <c r="T444" s="219"/>
      <c r="U444" s="219"/>
    </row>
    <row r="445" spans="3:21" ht="15.75" customHeight="1" thickBot="1">
      <c r="C445" s="12"/>
      <c r="D445" s="13" t="s">
        <v>38</v>
      </c>
      <c r="E445" s="215" t="s">
        <v>367</v>
      </c>
      <c r="F445" s="215"/>
      <c r="G445" s="215"/>
      <c r="H445" s="215"/>
      <c r="I445" s="3"/>
      <c r="J445" s="210"/>
      <c r="K445" s="38"/>
      <c r="L445" s="210"/>
      <c r="M445" s="3"/>
      <c r="N445" s="146">
        <f>+J445+L445</f>
        <v>0</v>
      </c>
      <c r="O445" s="14"/>
      <c r="S445" s="219"/>
      <c r="T445" s="219"/>
      <c r="U445" s="219"/>
    </row>
    <row r="446" spans="3:21" ht="4.5" customHeight="1" thickBot="1">
      <c r="C446" s="12"/>
      <c r="D446" s="11"/>
      <c r="E446" s="183"/>
      <c r="F446" s="183"/>
      <c r="G446" s="183"/>
      <c r="H446" s="183"/>
      <c r="J446" s="182"/>
      <c r="K446" s="182"/>
      <c r="L446" s="182"/>
      <c r="O446" s="14"/>
      <c r="S446" s="219"/>
      <c r="T446" s="219"/>
      <c r="U446" s="219"/>
    </row>
    <row r="447" spans="3:21" ht="15.75" customHeight="1" thickBot="1">
      <c r="C447" s="12"/>
      <c r="D447" s="13" t="s">
        <v>39</v>
      </c>
      <c r="E447" s="215" t="s">
        <v>369</v>
      </c>
      <c r="F447" s="215"/>
      <c r="G447" s="215"/>
      <c r="H447" s="215"/>
      <c r="I447" s="3"/>
      <c r="J447" s="210">
        <v>367</v>
      </c>
      <c r="K447" s="38"/>
      <c r="L447" s="210">
        <v>374</v>
      </c>
      <c r="M447" s="3"/>
      <c r="N447" s="146">
        <f>+J447+L447</f>
        <v>741</v>
      </c>
      <c r="O447" s="14"/>
      <c r="S447" s="219"/>
      <c r="T447" s="219"/>
      <c r="U447" s="219"/>
    </row>
    <row r="448" spans="3:21" ht="4.5" customHeight="1" thickBot="1">
      <c r="C448" s="12"/>
      <c r="O448" s="14"/>
      <c r="S448" s="219"/>
      <c r="T448" s="219"/>
      <c r="U448" s="219"/>
    </row>
    <row r="449" spans="3:21" ht="36" customHeight="1">
      <c r="C449" s="232" t="s">
        <v>65</v>
      </c>
      <c r="D449" s="233"/>
      <c r="E449" s="233"/>
      <c r="F449" s="233"/>
      <c r="G449" s="233"/>
      <c r="H449" s="233"/>
      <c r="I449" s="233"/>
      <c r="J449" s="233"/>
      <c r="K449" s="233"/>
      <c r="L449" s="233"/>
      <c r="M449" s="233"/>
      <c r="N449" s="233"/>
      <c r="O449" s="234"/>
      <c r="S449" s="216"/>
      <c r="T449" s="216" t="s">
        <v>190</v>
      </c>
      <c r="U449" s="216"/>
    </row>
    <row r="450" spans="3:21" ht="15" customHeight="1">
      <c r="C450" s="35"/>
      <c r="M450" s="222" t="s">
        <v>191</v>
      </c>
      <c r="N450" s="222"/>
      <c r="O450" s="242"/>
      <c r="S450" s="217"/>
      <c r="T450" s="217"/>
      <c r="U450" s="217"/>
    </row>
    <row r="451" spans="3:21" ht="4.5" customHeight="1" thickBot="1">
      <c r="C451" s="35"/>
      <c r="O451" s="40"/>
      <c r="S451" s="217"/>
      <c r="T451" s="217"/>
      <c r="U451" s="217"/>
    </row>
    <row r="452" spans="3:21" ht="15.75" customHeight="1" thickBot="1">
      <c r="C452" s="35"/>
      <c r="D452" s="36" t="s">
        <v>138</v>
      </c>
      <c r="E452" s="39"/>
      <c r="F452" s="3"/>
      <c r="G452" s="3"/>
      <c r="H452" s="3"/>
      <c r="I452" s="3"/>
      <c r="J452" s="3"/>
      <c r="K452" s="3"/>
      <c r="L452" s="3"/>
      <c r="N452" s="146">
        <v>1</v>
      </c>
      <c r="O452" s="40"/>
      <c r="S452" s="217"/>
      <c r="T452" s="217"/>
      <c r="U452" s="217"/>
    </row>
    <row r="453" spans="3:21" ht="4.5" customHeight="1" thickBot="1">
      <c r="C453" s="35"/>
      <c r="D453" s="36"/>
      <c r="E453" s="36"/>
      <c r="N453" s="182"/>
      <c r="O453" s="40"/>
      <c r="S453" s="217"/>
      <c r="T453" s="217"/>
      <c r="U453" s="217"/>
    </row>
    <row r="454" spans="3:21" ht="15.75" customHeight="1" thickBot="1">
      <c r="C454" s="35"/>
      <c r="D454" s="36" t="s">
        <v>139</v>
      </c>
      <c r="E454" s="36"/>
      <c r="F454" s="3"/>
      <c r="G454" s="3"/>
      <c r="H454" s="3"/>
      <c r="I454" s="3"/>
      <c r="J454" s="3"/>
      <c r="K454" s="3"/>
      <c r="L454" s="3"/>
      <c r="N454" s="146">
        <v>1</v>
      </c>
      <c r="O454" s="40"/>
      <c r="S454" s="217"/>
      <c r="T454" s="217"/>
      <c r="U454" s="217"/>
    </row>
    <row r="455" spans="3:21" ht="4.5" customHeight="1" thickBot="1">
      <c r="C455" s="35"/>
      <c r="D455" s="36"/>
      <c r="E455" s="36"/>
      <c r="N455" s="182"/>
      <c r="O455" s="40"/>
      <c r="S455" s="217"/>
      <c r="T455" s="217"/>
      <c r="U455" s="217"/>
    </row>
    <row r="456" spans="3:21" ht="15.75" customHeight="1" thickBot="1">
      <c r="C456" s="35"/>
      <c r="D456" s="36" t="s">
        <v>161</v>
      </c>
      <c r="E456" s="36"/>
      <c r="F456" s="3"/>
      <c r="G456" s="3"/>
      <c r="H456" s="3"/>
      <c r="I456" s="3"/>
      <c r="J456" s="3"/>
      <c r="K456" s="3"/>
      <c r="L456" s="3"/>
      <c r="M456" s="3"/>
      <c r="N456" s="146">
        <v>1</v>
      </c>
      <c r="O456" s="40"/>
      <c r="S456" s="217"/>
      <c r="T456" s="217"/>
      <c r="U456" s="217"/>
    </row>
    <row r="457" spans="3:21" ht="4.5" customHeight="1" thickBot="1">
      <c r="C457" s="35"/>
      <c r="D457" s="36"/>
      <c r="E457" s="36"/>
      <c r="N457" s="182"/>
      <c r="O457" s="40"/>
      <c r="S457" s="217"/>
      <c r="T457" s="217"/>
      <c r="U457" s="217"/>
    </row>
    <row r="458" spans="3:21" ht="15.75" customHeight="1" thickBot="1">
      <c r="C458" s="35"/>
      <c r="D458" s="36" t="s">
        <v>245</v>
      </c>
      <c r="E458" s="36"/>
      <c r="F458" s="3"/>
      <c r="G458" s="3"/>
      <c r="H458" s="3"/>
      <c r="I458" s="3"/>
      <c r="J458" s="3"/>
      <c r="K458" s="3"/>
      <c r="L458" s="3"/>
      <c r="M458" s="3"/>
      <c r="N458" s="146">
        <v>1</v>
      </c>
      <c r="O458" s="40"/>
      <c r="S458" s="217"/>
      <c r="T458" s="217"/>
      <c r="U458" s="217"/>
    </row>
    <row r="459" spans="3:21" ht="4.5" customHeight="1" thickBot="1">
      <c r="C459" s="35"/>
      <c r="D459" s="36"/>
      <c r="E459" s="36"/>
      <c r="N459" s="182"/>
      <c r="O459" s="40"/>
      <c r="S459" s="217"/>
      <c r="T459" s="217"/>
      <c r="U459" s="217"/>
    </row>
    <row r="460" spans="3:21" ht="15.75" customHeight="1" thickBot="1">
      <c r="C460" s="35"/>
      <c r="D460" s="36" t="s">
        <v>237</v>
      </c>
      <c r="E460" s="36"/>
      <c r="F460" s="3"/>
      <c r="G460" s="3"/>
      <c r="H460" s="3"/>
      <c r="I460" s="3"/>
      <c r="J460" s="3"/>
      <c r="K460" s="3"/>
      <c r="L460" s="3"/>
      <c r="M460" s="3"/>
      <c r="N460" s="146">
        <v>1</v>
      </c>
      <c r="O460" s="40"/>
      <c r="S460" s="217"/>
      <c r="T460" s="217"/>
      <c r="U460" s="217"/>
    </row>
    <row r="461" spans="3:21" ht="4.5" customHeight="1" thickBot="1">
      <c r="C461" s="35"/>
      <c r="D461" s="36"/>
      <c r="E461" s="36"/>
      <c r="N461" s="182"/>
      <c r="O461" s="40"/>
      <c r="S461" s="217"/>
      <c r="T461" s="217"/>
      <c r="U461" s="217"/>
    </row>
    <row r="462" spans="3:21" ht="15.75" customHeight="1" thickBot="1">
      <c r="C462" s="35"/>
      <c r="D462" s="36" t="s">
        <v>238</v>
      </c>
      <c r="E462" s="36"/>
      <c r="F462" s="3"/>
      <c r="G462" s="3"/>
      <c r="H462" s="3"/>
      <c r="I462" s="3"/>
      <c r="J462" s="3"/>
      <c r="K462" s="3"/>
      <c r="L462" s="3"/>
      <c r="M462" s="3"/>
      <c r="N462" s="146">
        <v>1</v>
      </c>
      <c r="O462" s="40"/>
      <c r="S462" s="217"/>
      <c r="T462" s="217"/>
      <c r="U462" s="217"/>
    </row>
    <row r="463" spans="3:21" ht="4.5" customHeight="1" thickBot="1">
      <c r="C463" s="35"/>
      <c r="D463" s="36"/>
      <c r="E463" s="36"/>
      <c r="N463" s="182"/>
      <c r="O463" s="40"/>
      <c r="S463" s="217"/>
      <c r="T463" s="217"/>
      <c r="U463" s="217"/>
    </row>
    <row r="464" spans="3:21" ht="15.75" customHeight="1" thickBot="1">
      <c r="C464" s="35"/>
      <c r="D464" s="36" t="s">
        <v>239</v>
      </c>
      <c r="E464" s="36"/>
      <c r="F464" s="3"/>
      <c r="G464" s="3"/>
      <c r="H464" s="3"/>
      <c r="I464" s="3"/>
      <c r="J464" s="3"/>
      <c r="K464" s="3"/>
      <c r="L464" s="3"/>
      <c r="M464" s="3"/>
      <c r="N464" s="146">
        <v>1</v>
      </c>
      <c r="O464" s="40"/>
      <c r="S464" s="217"/>
      <c r="T464" s="217"/>
      <c r="U464" s="217"/>
    </row>
    <row r="465" spans="3:21" ht="4.5" customHeight="1" thickBot="1">
      <c r="C465" s="35"/>
      <c r="D465" s="36"/>
      <c r="E465" s="36"/>
      <c r="N465" s="182"/>
      <c r="O465" s="40"/>
      <c r="S465" s="217"/>
      <c r="T465" s="217"/>
      <c r="U465" s="217"/>
    </row>
    <row r="466" spans="3:21" ht="15.75" customHeight="1" thickBot="1">
      <c r="C466" s="35"/>
      <c r="D466" s="36" t="s">
        <v>240</v>
      </c>
      <c r="E466" s="36"/>
      <c r="F466" s="3"/>
      <c r="G466" s="3"/>
      <c r="H466" s="3"/>
      <c r="I466" s="3"/>
      <c r="J466" s="3"/>
      <c r="K466" s="3"/>
      <c r="L466" s="3"/>
      <c r="M466" s="3"/>
      <c r="N466" s="146">
        <v>1</v>
      </c>
      <c r="O466" s="40"/>
      <c r="S466" s="217"/>
      <c r="T466" s="217"/>
      <c r="U466" s="217"/>
    </row>
    <row r="467" spans="3:21" ht="4.5" customHeight="1" thickBot="1">
      <c r="C467" s="35"/>
      <c r="D467" s="36"/>
      <c r="E467" s="36"/>
      <c r="N467" s="182"/>
      <c r="O467" s="40"/>
      <c r="S467" s="217"/>
      <c r="T467" s="217"/>
      <c r="U467" s="217"/>
    </row>
    <row r="468" spans="3:21" ht="15.75" customHeight="1" thickBot="1">
      <c r="C468" s="35"/>
      <c r="D468" s="36" t="s">
        <v>246</v>
      </c>
      <c r="E468" s="36"/>
      <c r="F468" s="3"/>
      <c r="G468" s="3"/>
      <c r="H468" s="3"/>
      <c r="I468" s="3"/>
      <c r="J468" s="3"/>
      <c r="K468" s="3"/>
      <c r="L468" s="3"/>
      <c r="M468" s="3"/>
      <c r="N468" s="146">
        <v>1</v>
      </c>
      <c r="O468" s="40"/>
      <c r="S468" s="217"/>
      <c r="T468" s="217"/>
      <c r="U468" s="217"/>
    </row>
    <row r="469" spans="3:21" ht="4.5" customHeight="1" thickBot="1">
      <c r="C469" s="35"/>
      <c r="D469" s="36"/>
      <c r="E469" s="36"/>
      <c r="N469" s="182"/>
      <c r="O469" s="40"/>
      <c r="S469" s="217"/>
      <c r="T469" s="217"/>
      <c r="U469" s="217"/>
    </row>
    <row r="470" spans="3:21" ht="15.75" customHeight="1" thickBot="1">
      <c r="C470" s="35"/>
      <c r="D470" s="36" t="s">
        <v>241</v>
      </c>
      <c r="E470" s="36"/>
      <c r="F470" s="3"/>
      <c r="G470" s="3"/>
      <c r="H470" s="3"/>
      <c r="I470" s="3"/>
      <c r="J470" s="3"/>
      <c r="K470" s="3"/>
      <c r="L470" s="3"/>
      <c r="M470" s="3"/>
      <c r="N470" s="146">
        <v>1</v>
      </c>
      <c r="O470" s="40"/>
      <c r="S470" s="217"/>
      <c r="T470" s="217"/>
      <c r="U470" s="217"/>
    </row>
    <row r="471" spans="3:21" ht="4.5" customHeight="1" thickBot="1">
      <c r="C471" s="35"/>
      <c r="D471" s="36"/>
      <c r="E471" s="36"/>
      <c r="N471" s="182"/>
      <c r="O471" s="40"/>
      <c r="S471" s="217"/>
      <c r="T471" s="217"/>
      <c r="U471" s="217"/>
    </row>
    <row r="472" spans="3:21" ht="15.75" customHeight="1" thickBot="1">
      <c r="C472" s="35"/>
      <c r="D472" s="36" t="s">
        <v>242</v>
      </c>
      <c r="E472" s="36"/>
      <c r="F472" s="3"/>
      <c r="G472" s="3"/>
      <c r="H472" s="3"/>
      <c r="I472" s="3"/>
      <c r="J472" s="3"/>
      <c r="K472" s="3"/>
      <c r="L472" s="3"/>
      <c r="M472" s="3"/>
      <c r="N472" s="146">
        <v>1</v>
      </c>
      <c r="O472" s="40"/>
      <c r="S472" s="217"/>
      <c r="T472" s="217"/>
      <c r="U472" s="217"/>
    </row>
    <row r="473" spans="3:21" ht="4.5" customHeight="1" thickBot="1">
      <c r="C473" s="35"/>
      <c r="D473" s="36"/>
      <c r="E473" s="36"/>
      <c r="N473" s="182"/>
      <c r="O473" s="40"/>
      <c r="S473" s="217"/>
      <c r="T473" s="217"/>
      <c r="U473" s="217"/>
    </row>
    <row r="474" spans="3:21" ht="15.75" customHeight="1" thickBot="1">
      <c r="C474" s="35"/>
      <c r="D474" s="36" t="s">
        <v>243</v>
      </c>
      <c r="E474" s="36"/>
      <c r="F474" s="3"/>
      <c r="G474" s="3"/>
      <c r="H474" s="3"/>
      <c r="I474" s="3"/>
      <c r="J474" s="3"/>
      <c r="K474" s="3"/>
      <c r="L474" s="3"/>
      <c r="M474" s="3"/>
      <c r="N474" s="146">
        <v>1</v>
      </c>
      <c r="O474" s="40"/>
      <c r="S474" s="217"/>
      <c r="T474" s="217"/>
      <c r="U474" s="217"/>
    </row>
    <row r="475" spans="3:21" ht="4.5" customHeight="1" thickBot="1">
      <c r="C475" s="35"/>
      <c r="D475" s="36"/>
      <c r="E475" s="36"/>
      <c r="N475" s="182"/>
      <c r="O475" s="40"/>
      <c r="S475" s="217"/>
      <c r="T475" s="217"/>
      <c r="U475" s="217"/>
    </row>
    <row r="476" spans="3:21" ht="15.75" customHeight="1" thickBot="1">
      <c r="C476" s="35"/>
      <c r="D476" s="36" t="s">
        <v>244</v>
      </c>
      <c r="E476" s="36"/>
      <c r="F476" s="3"/>
      <c r="G476" s="3"/>
      <c r="H476" s="3"/>
      <c r="I476" s="3"/>
      <c r="J476" s="3"/>
      <c r="K476" s="3"/>
      <c r="L476" s="3"/>
      <c r="M476" s="3"/>
      <c r="N476" s="146">
        <v>1</v>
      </c>
      <c r="O476" s="40"/>
      <c r="S476" s="217"/>
      <c r="T476" s="217"/>
      <c r="U476" s="217"/>
    </row>
    <row r="477" spans="3:21" ht="4.5" customHeight="1" thickBot="1">
      <c r="C477" s="35"/>
      <c r="D477" s="36"/>
      <c r="E477" s="36"/>
      <c r="N477" s="182"/>
      <c r="O477" s="40"/>
      <c r="S477" s="217"/>
      <c r="T477" s="217"/>
      <c r="U477" s="217"/>
    </row>
    <row r="478" spans="3:21" ht="15.75" customHeight="1" thickBot="1">
      <c r="C478" s="35"/>
      <c r="D478" s="36" t="s">
        <v>247</v>
      </c>
      <c r="E478" s="36"/>
      <c r="F478" s="3"/>
      <c r="G478" s="3"/>
      <c r="H478" s="3"/>
      <c r="I478" s="3"/>
      <c r="J478" s="3"/>
      <c r="K478" s="3"/>
      <c r="L478" s="3"/>
      <c r="M478" s="3"/>
      <c r="N478" s="146">
        <v>1</v>
      </c>
      <c r="O478" s="40"/>
      <c r="S478" s="217"/>
      <c r="T478" s="217"/>
      <c r="U478" s="217"/>
    </row>
    <row r="479" spans="3:21" ht="4.5" customHeight="1" thickBot="1">
      <c r="C479" s="35"/>
      <c r="D479" s="36"/>
      <c r="E479" s="36"/>
      <c r="N479" s="182"/>
      <c r="O479" s="40"/>
      <c r="S479" s="217"/>
      <c r="T479" s="217"/>
      <c r="U479" s="217"/>
    </row>
    <row r="480" spans="3:21" ht="15.75" customHeight="1" thickBot="1">
      <c r="C480" s="35"/>
      <c r="D480" s="36" t="s">
        <v>140</v>
      </c>
      <c r="E480" s="36"/>
      <c r="F480" s="3"/>
      <c r="G480" s="3"/>
      <c r="H480" s="3"/>
      <c r="I480" s="3"/>
      <c r="J480" s="3"/>
      <c r="K480" s="3"/>
      <c r="L480" s="3"/>
      <c r="M480" s="3"/>
      <c r="N480" s="146">
        <v>1</v>
      </c>
      <c r="O480" s="40"/>
      <c r="S480" s="217"/>
      <c r="T480" s="217"/>
      <c r="U480" s="217"/>
    </row>
    <row r="481" spans="3:21" ht="4.5" customHeight="1" thickBot="1">
      <c r="C481" s="72"/>
      <c r="D481" s="75"/>
      <c r="E481" s="75"/>
      <c r="F481" s="75"/>
      <c r="G481" s="75"/>
      <c r="H481" s="75"/>
      <c r="I481" s="75"/>
      <c r="J481" s="75"/>
      <c r="K481" s="75"/>
      <c r="L481" s="75"/>
      <c r="M481" s="75"/>
      <c r="N481" s="75"/>
      <c r="O481" s="73"/>
      <c r="S481" s="218"/>
      <c r="T481" s="218"/>
      <c r="U481" s="218"/>
    </row>
    <row r="482" spans="3:21" ht="15" customHeight="1">
      <c r="C482" s="229" t="s">
        <v>66</v>
      </c>
      <c r="D482" s="228"/>
      <c r="E482" s="228"/>
      <c r="F482" s="228"/>
      <c r="G482" s="228"/>
      <c r="H482" s="228"/>
      <c r="I482" s="228"/>
      <c r="J482" s="228"/>
      <c r="K482" s="228"/>
      <c r="L482" s="228"/>
      <c r="M482" s="228"/>
      <c r="N482" s="228"/>
      <c r="O482" s="230"/>
      <c r="S482" s="219" t="s">
        <v>147</v>
      </c>
      <c r="T482" s="219"/>
      <c r="U482" s="219"/>
    </row>
    <row r="483" spans="3:21">
      <c r="C483" s="12"/>
      <c r="N483" s="37" t="s">
        <v>159</v>
      </c>
      <c r="O483" s="14"/>
      <c r="S483" s="219"/>
      <c r="T483" s="219" t="s">
        <v>163</v>
      </c>
      <c r="U483" s="219"/>
    </row>
    <row r="484" spans="3:21" ht="3.75" customHeight="1" thickBot="1">
      <c r="C484" s="12"/>
      <c r="O484" s="14"/>
      <c r="S484" s="219"/>
      <c r="T484" s="219"/>
      <c r="U484" s="219"/>
    </row>
    <row r="485" spans="3:21" ht="15.75" customHeight="1" thickBot="1">
      <c r="C485" s="12"/>
      <c r="N485" s="146" t="s">
        <v>370</v>
      </c>
      <c r="O485" s="14"/>
      <c r="S485" s="219"/>
      <c r="T485" s="219"/>
      <c r="U485" s="219"/>
    </row>
    <row r="486" spans="3:21" ht="4.5" customHeight="1" thickBot="1">
      <c r="C486" s="12"/>
      <c r="O486" s="14"/>
      <c r="S486" s="219"/>
      <c r="T486" s="219"/>
      <c r="U486" s="219"/>
    </row>
    <row r="487" spans="3:21" ht="33" customHeight="1">
      <c r="C487" s="232" t="s">
        <v>259</v>
      </c>
      <c r="D487" s="233"/>
      <c r="E487" s="233"/>
      <c r="F487" s="233"/>
      <c r="G487" s="233"/>
      <c r="H487" s="233"/>
      <c r="I487" s="233"/>
      <c r="J487" s="233"/>
      <c r="K487" s="233"/>
      <c r="L487" s="233"/>
      <c r="M487" s="233"/>
      <c r="N487" s="233"/>
      <c r="O487" s="234"/>
      <c r="S487" s="219" t="s">
        <v>147</v>
      </c>
      <c r="T487" s="219" t="s">
        <v>163</v>
      </c>
      <c r="U487" s="219"/>
    </row>
    <row r="488" spans="3:21" ht="14.25" customHeight="1">
      <c r="C488" s="35"/>
      <c r="N488" s="45" t="s">
        <v>159</v>
      </c>
      <c r="O488" s="40"/>
      <c r="S488" s="219"/>
      <c r="T488" s="219" t="s">
        <v>163</v>
      </c>
      <c r="U488" s="219"/>
    </row>
    <row r="489" spans="3:21" ht="5.25" customHeight="1" thickBot="1">
      <c r="C489" s="35"/>
      <c r="N489" s="46"/>
      <c r="O489" s="40"/>
      <c r="S489" s="219"/>
      <c r="T489" s="219"/>
      <c r="U489" s="219"/>
    </row>
    <row r="490" spans="3:21" ht="15" customHeight="1" thickBot="1">
      <c r="C490" s="35"/>
      <c r="D490" s="1" t="s">
        <v>14</v>
      </c>
      <c r="E490" s="118">
        <v>2020</v>
      </c>
      <c r="F490" s="39"/>
      <c r="G490" s="39"/>
      <c r="H490" s="39"/>
      <c r="I490" s="39"/>
      <c r="J490" s="39"/>
      <c r="K490" s="39"/>
      <c r="L490" s="39"/>
      <c r="M490" s="39"/>
      <c r="N490" s="146"/>
      <c r="O490" s="78"/>
      <c r="S490" s="219"/>
      <c r="T490" s="219"/>
      <c r="U490" s="219"/>
    </row>
    <row r="491" spans="3:21" ht="4.5" customHeight="1" thickBot="1">
      <c r="C491" s="35"/>
      <c r="M491" s="39"/>
      <c r="O491" s="40"/>
      <c r="S491" s="219"/>
      <c r="T491" s="219"/>
      <c r="U491" s="219"/>
    </row>
    <row r="492" spans="3:21" ht="15" customHeight="1" thickBot="1">
      <c r="C492" s="35"/>
      <c r="D492" s="1" t="s">
        <v>14</v>
      </c>
      <c r="E492" s="118">
        <v>2021</v>
      </c>
      <c r="F492" s="39"/>
      <c r="G492" s="39"/>
      <c r="H492" s="39"/>
      <c r="I492" s="39"/>
      <c r="J492" s="39"/>
      <c r="K492" s="39"/>
      <c r="L492" s="39"/>
      <c r="M492" s="39"/>
      <c r="N492" s="146"/>
      <c r="O492" s="78"/>
      <c r="S492" s="219"/>
      <c r="T492" s="219">
        <v>1</v>
      </c>
      <c r="U492" s="219"/>
    </row>
    <row r="493" spans="3:21" ht="4.5" customHeight="1" thickBot="1">
      <c r="C493" s="35"/>
      <c r="D493" s="1" t="s">
        <v>14</v>
      </c>
      <c r="F493" s="39"/>
      <c r="G493" s="39"/>
      <c r="H493" s="39"/>
      <c r="I493" s="39"/>
      <c r="J493" s="39"/>
      <c r="K493" s="39"/>
      <c r="L493" s="39"/>
      <c r="M493" s="39"/>
      <c r="O493" s="40"/>
      <c r="S493" s="219"/>
      <c r="T493" s="219"/>
      <c r="U493" s="219"/>
    </row>
    <row r="494" spans="3:21" ht="15.75" thickBot="1">
      <c r="C494" s="35"/>
      <c r="D494" s="1" t="s">
        <v>14</v>
      </c>
      <c r="E494" s="118">
        <v>2022</v>
      </c>
      <c r="N494" s="146">
        <v>59</v>
      </c>
      <c r="O494" s="40"/>
      <c r="S494" s="219"/>
      <c r="T494" s="219"/>
      <c r="U494" s="219"/>
    </row>
    <row r="495" spans="3:21" ht="6" customHeight="1" thickBot="1">
      <c r="C495" s="72"/>
      <c r="D495" s="75"/>
      <c r="E495" s="75"/>
      <c r="F495" s="75"/>
      <c r="G495" s="75"/>
      <c r="H495" s="75"/>
      <c r="I495" s="75"/>
      <c r="J495" s="75"/>
      <c r="K495" s="75"/>
      <c r="L495" s="75"/>
      <c r="M495" s="75"/>
      <c r="N495" s="75"/>
      <c r="O495" s="73"/>
      <c r="S495" s="219"/>
      <c r="T495" s="219"/>
      <c r="U495" s="219"/>
    </row>
    <row r="496" spans="3:21" ht="29.25" customHeight="1">
      <c r="C496" s="232" t="s">
        <v>258</v>
      </c>
      <c r="D496" s="364"/>
      <c r="E496" s="364"/>
      <c r="F496" s="364"/>
      <c r="G496" s="364"/>
      <c r="H496" s="364"/>
      <c r="I496" s="364"/>
      <c r="J496" s="364"/>
      <c r="K496" s="364"/>
      <c r="L496" s="364"/>
      <c r="M496" s="364"/>
      <c r="N496" s="364"/>
      <c r="O496" s="234"/>
      <c r="S496" s="219" t="s">
        <v>147</v>
      </c>
      <c r="T496" s="219" t="s">
        <v>163</v>
      </c>
      <c r="U496" s="219"/>
    </row>
    <row r="497" spans="2:21" ht="4.5" customHeight="1">
      <c r="C497" s="35"/>
      <c r="D497" s="158"/>
      <c r="E497" s="158"/>
      <c r="F497" s="158"/>
      <c r="G497" s="158"/>
      <c r="H497" s="158"/>
      <c r="I497" s="158"/>
      <c r="J497" s="158"/>
      <c r="K497" s="158"/>
      <c r="L497" s="158"/>
      <c r="M497" s="158"/>
      <c r="N497" s="158"/>
      <c r="O497" s="40"/>
      <c r="S497" s="219"/>
      <c r="T497" s="219" t="s">
        <v>163</v>
      </c>
      <c r="U497" s="219"/>
    </row>
    <row r="498" spans="2:21">
      <c r="C498" s="35"/>
      <c r="D498" s="158"/>
      <c r="E498" s="158"/>
      <c r="F498" s="158"/>
      <c r="G498" s="158"/>
      <c r="H498" s="158"/>
      <c r="I498" s="158"/>
      <c r="J498" s="158"/>
      <c r="K498" s="158"/>
      <c r="L498" s="158"/>
      <c r="M498" s="158"/>
      <c r="N498" s="365" t="s">
        <v>13</v>
      </c>
      <c r="O498" s="40"/>
      <c r="S498" s="219"/>
      <c r="T498" s="219"/>
      <c r="U498" s="219"/>
    </row>
    <row r="499" spans="2:21" ht="3.75" customHeight="1" thickBot="1">
      <c r="C499" s="35"/>
      <c r="D499" s="158"/>
      <c r="E499" s="158"/>
      <c r="F499" s="158"/>
      <c r="G499" s="158"/>
      <c r="H499" s="158"/>
      <c r="I499" s="158"/>
      <c r="J499" s="158"/>
      <c r="K499" s="158"/>
      <c r="L499" s="158"/>
      <c r="M499" s="158"/>
      <c r="N499" s="365"/>
      <c r="O499" s="40"/>
      <c r="S499" s="219"/>
      <c r="T499" s="219"/>
      <c r="U499" s="219"/>
    </row>
    <row r="500" spans="2:21" ht="15" customHeight="1" thickBot="1">
      <c r="C500" s="35"/>
      <c r="D500" s="158" t="s">
        <v>14</v>
      </c>
      <c r="E500" s="200">
        <v>2020</v>
      </c>
      <c r="F500" s="356"/>
      <c r="G500" s="356"/>
      <c r="H500" s="356"/>
      <c r="I500" s="356"/>
      <c r="J500" s="356"/>
      <c r="K500" s="356"/>
      <c r="L500" s="356"/>
      <c r="M500" s="356"/>
      <c r="N500" s="146"/>
      <c r="O500" s="40"/>
      <c r="S500" s="219"/>
      <c r="T500" s="219"/>
      <c r="U500" s="219"/>
    </row>
    <row r="501" spans="2:21" ht="4.5" customHeight="1" thickBot="1">
      <c r="C501" s="35"/>
      <c r="D501" s="158"/>
      <c r="E501" s="158"/>
      <c r="F501" s="158"/>
      <c r="G501" s="158"/>
      <c r="H501" s="158"/>
      <c r="I501" s="158"/>
      <c r="J501" s="158"/>
      <c r="K501" s="158"/>
      <c r="L501" s="158"/>
      <c r="M501" s="356"/>
      <c r="N501" s="158"/>
      <c r="O501" s="40"/>
      <c r="S501" s="219"/>
      <c r="T501" s="219">
        <v>1</v>
      </c>
      <c r="U501" s="219"/>
    </row>
    <row r="502" spans="2:21" ht="15" customHeight="1" thickBot="1">
      <c r="C502" s="35"/>
      <c r="D502" s="158" t="s">
        <v>14</v>
      </c>
      <c r="E502" s="200">
        <v>2021</v>
      </c>
      <c r="F502" s="356"/>
      <c r="G502" s="356"/>
      <c r="H502" s="356"/>
      <c r="I502" s="356"/>
      <c r="J502" s="356"/>
      <c r="K502" s="356"/>
      <c r="L502" s="356"/>
      <c r="M502" s="356"/>
      <c r="N502" s="146"/>
      <c r="O502" s="40"/>
      <c r="S502" s="219"/>
      <c r="T502" s="219"/>
      <c r="U502" s="219"/>
    </row>
    <row r="503" spans="2:21" ht="4.5" customHeight="1" thickBot="1">
      <c r="C503" s="35"/>
      <c r="D503" s="158" t="s">
        <v>14</v>
      </c>
      <c r="E503" s="158"/>
      <c r="F503" s="356"/>
      <c r="G503" s="356"/>
      <c r="H503" s="356"/>
      <c r="I503" s="356"/>
      <c r="J503" s="356"/>
      <c r="K503" s="356"/>
      <c r="L503" s="356"/>
      <c r="M503" s="356"/>
      <c r="N503" s="158"/>
      <c r="O503" s="40"/>
      <c r="S503" s="219"/>
      <c r="T503" s="219"/>
      <c r="U503" s="219"/>
    </row>
    <row r="504" spans="2:21" ht="15" customHeight="1" thickBot="1">
      <c r="C504" s="35"/>
      <c r="D504" s="158" t="s">
        <v>14</v>
      </c>
      <c r="E504" s="200">
        <v>2022</v>
      </c>
      <c r="F504" s="158"/>
      <c r="G504" s="158"/>
      <c r="H504" s="158"/>
      <c r="I504" s="158"/>
      <c r="J504" s="158"/>
      <c r="K504" s="158"/>
      <c r="L504" s="158"/>
      <c r="M504" s="158"/>
      <c r="N504" s="146">
        <v>1</v>
      </c>
      <c r="O504" s="40"/>
      <c r="S504" s="219"/>
      <c r="T504" s="219"/>
      <c r="U504" s="219"/>
    </row>
    <row r="505" spans="2:21" ht="4.5" customHeight="1" thickBot="1">
      <c r="C505" s="72"/>
      <c r="D505" s="75"/>
      <c r="E505" s="75"/>
      <c r="F505" s="75"/>
      <c r="G505" s="75"/>
      <c r="H505" s="75"/>
      <c r="I505" s="75"/>
      <c r="J505" s="75"/>
      <c r="K505" s="75"/>
      <c r="L505" s="75"/>
      <c r="M505" s="75"/>
      <c r="N505" s="75"/>
      <c r="O505" s="73"/>
      <c r="S505" s="193" t="s">
        <v>147</v>
      </c>
      <c r="T505" s="193"/>
      <c r="U505" s="193"/>
    </row>
    <row r="506" spans="2:21" ht="4.5" customHeight="1"/>
    <row r="507" spans="2:21" ht="15.75" customHeight="1" thickBot="1">
      <c r="B507" s="37" t="s">
        <v>67</v>
      </c>
      <c r="C507" s="37" t="s">
        <v>68</v>
      </c>
      <c r="D507" s="37"/>
    </row>
    <row r="508" spans="2:21" ht="35.25" customHeight="1">
      <c r="C508" s="232" t="s">
        <v>331</v>
      </c>
      <c r="D508" s="233"/>
      <c r="E508" s="233"/>
      <c r="F508" s="233"/>
      <c r="G508" s="233"/>
      <c r="H508" s="233"/>
      <c r="I508" s="233"/>
      <c r="J508" s="233"/>
      <c r="K508" s="233"/>
      <c r="L508" s="233"/>
      <c r="M508" s="233"/>
      <c r="N508" s="233"/>
      <c r="O508" s="234"/>
      <c r="S508" s="219" t="s">
        <v>260</v>
      </c>
      <c r="T508" s="220" t="s">
        <v>261</v>
      </c>
      <c r="U508" s="219"/>
    </row>
    <row r="509" spans="2:21" ht="4.5" customHeight="1">
      <c r="C509" s="35"/>
      <c r="D509" s="158"/>
      <c r="E509" s="158"/>
      <c r="F509" s="158"/>
      <c r="G509" s="158"/>
      <c r="H509" s="158"/>
      <c r="I509" s="158"/>
      <c r="J509" s="158"/>
      <c r="K509" s="158"/>
      <c r="L509" s="158"/>
      <c r="M509" s="158"/>
      <c r="N509" s="158"/>
      <c r="O509" s="40"/>
      <c r="S509" s="219"/>
      <c r="T509" s="220"/>
      <c r="U509" s="219"/>
    </row>
    <row r="510" spans="2:21" ht="4.5" customHeight="1">
      <c r="C510" s="35"/>
      <c r="D510" s="158"/>
      <c r="E510" s="158"/>
      <c r="F510" s="158"/>
      <c r="G510" s="158"/>
      <c r="H510" s="158"/>
      <c r="I510" s="158"/>
      <c r="J510" s="158"/>
      <c r="K510" s="158"/>
      <c r="L510" s="158"/>
      <c r="M510" s="158"/>
      <c r="N510" s="158"/>
      <c r="O510" s="40"/>
      <c r="S510" s="219"/>
      <c r="T510" s="220"/>
      <c r="U510" s="219"/>
    </row>
    <row r="511" spans="2:21" ht="12.75" customHeight="1">
      <c r="C511" s="35"/>
      <c r="D511" s="158" t="s">
        <v>194</v>
      </c>
      <c r="E511" s="158"/>
      <c r="F511" s="158"/>
      <c r="G511" s="158"/>
      <c r="H511" s="158"/>
      <c r="I511" s="158"/>
      <c r="J511" s="367" t="s">
        <v>195</v>
      </c>
      <c r="K511" s="367"/>
      <c r="L511" s="367"/>
      <c r="M511" s="158"/>
      <c r="N511" s="159" t="s">
        <v>13</v>
      </c>
      <c r="O511" s="40"/>
      <c r="S511" s="219"/>
      <c r="T511" s="220"/>
      <c r="U511" s="219"/>
    </row>
    <row r="512" spans="2:21" ht="12.75" customHeight="1">
      <c r="C512" s="35"/>
      <c r="D512" s="158"/>
      <c r="E512" s="158"/>
      <c r="F512" s="158"/>
      <c r="G512" s="158"/>
      <c r="H512" s="158"/>
      <c r="I512" s="158"/>
      <c r="J512" s="159" t="s">
        <v>11</v>
      </c>
      <c r="K512" s="158"/>
      <c r="L512" s="159" t="s">
        <v>12</v>
      </c>
      <c r="M512" s="158"/>
      <c r="N512" s="158"/>
      <c r="O512" s="40"/>
      <c r="S512" s="219"/>
      <c r="T512" s="220"/>
      <c r="U512" s="219"/>
    </row>
    <row r="513" spans="3:21" ht="4.5" customHeight="1" thickBot="1">
      <c r="C513" s="35"/>
      <c r="D513" s="342"/>
      <c r="E513" s="158"/>
      <c r="F513" s="158"/>
      <c r="G513" s="158"/>
      <c r="H513" s="158"/>
      <c r="I513" s="158"/>
      <c r="J513" s="158"/>
      <c r="K513" s="158"/>
      <c r="L513" s="158"/>
      <c r="M513" s="158"/>
      <c r="N513" s="158"/>
      <c r="O513" s="40"/>
      <c r="S513" s="219"/>
      <c r="T513" s="220"/>
      <c r="U513" s="219"/>
    </row>
    <row r="514" spans="3:21" ht="24.75" customHeight="1" thickBot="1">
      <c r="C514" s="35"/>
      <c r="D514" s="357" t="s">
        <v>35</v>
      </c>
      <c r="E514" s="215" t="s">
        <v>371</v>
      </c>
      <c r="F514" s="215"/>
      <c r="G514" s="215"/>
      <c r="H514" s="215"/>
      <c r="I514" s="160"/>
      <c r="J514" s="210">
        <v>124</v>
      </c>
      <c r="K514" s="366"/>
      <c r="L514" s="210">
        <v>15</v>
      </c>
      <c r="M514" s="160"/>
      <c r="N514" s="79">
        <f>+J514+L514</f>
        <v>139</v>
      </c>
      <c r="O514" s="40"/>
      <c r="S514" s="219"/>
      <c r="T514" s="220"/>
      <c r="U514" s="219"/>
    </row>
    <row r="515" spans="3:21" ht="4.5" customHeight="1" thickBot="1">
      <c r="C515" s="35"/>
      <c r="D515" s="342"/>
      <c r="E515" s="158"/>
      <c r="F515" s="158"/>
      <c r="G515" s="158"/>
      <c r="H515" s="158"/>
      <c r="I515" s="158"/>
      <c r="J515" s="342"/>
      <c r="K515" s="342"/>
      <c r="L515" s="342"/>
      <c r="M515" s="158"/>
      <c r="N515" s="158"/>
      <c r="O515" s="40"/>
      <c r="S515" s="219"/>
      <c r="T515" s="220"/>
      <c r="U515" s="219"/>
    </row>
    <row r="516" spans="3:21" ht="24" customHeight="1" thickBot="1">
      <c r="C516" s="35"/>
      <c r="D516" s="357" t="s">
        <v>36</v>
      </c>
      <c r="E516" s="215" t="s">
        <v>372</v>
      </c>
      <c r="F516" s="215"/>
      <c r="G516" s="215"/>
      <c r="H516" s="215"/>
      <c r="I516" s="160"/>
      <c r="J516" s="210">
        <v>20</v>
      </c>
      <c r="K516" s="366"/>
      <c r="L516" s="210">
        <v>0</v>
      </c>
      <c r="M516" s="160"/>
      <c r="N516" s="79">
        <f>+J516+L516</f>
        <v>20</v>
      </c>
      <c r="O516" s="40"/>
      <c r="S516" s="219"/>
      <c r="T516" s="220"/>
      <c r="U516" s="219"/>
    </row>
    <row r="517" spans="3:21" ht="4.5" customHeight="1" thickBot="1">
      <c r="C517" s="35"/>
      <c r="D517" s="342"/>
      <c r="E517" s="158"/>
      <c r="F517" s="158"/>
      <c r="G517" s="158"/>
      <c r="H517" s="158"/>
      <c r="I517" s="158"/>
      <c r="J517" s="342"/>
      <c r="K517" s="342"/>
      <c r="L517" s="342"/>
      <c r="M517" s="158"/>
      <c r="N517" s="158"/>
      <c r="O517" s="40"/>
      <c r="S517" s="219"/>
      <c r="T517" s="220"/>
      <c r="U517" s="219"/>
    </row>
    <row r="518" spans="3:21" ht="15.75" customHeight="1" thickBot="1">
      <c r="C518" s="35"/>
      <c r="D518" s="357" t="s">
        <v>37</v>
      </c>
      <c r="E518" s="215" t="s">
        <v>373</v>
      </c>
      <c r="F518" s="215"/>
      <c r="G518" s="215"/>
      <c r="H518" s="215"/>
      <c r="I518" s="160"/>
      <c r="J518" s="210">
        <v>35</v>
      </c>
      <c r="K518" s="366"/>
      <c r="L518" s="210">
        <v>15</v>
      </c>
      <c r="M518" s="160"/>
      <c r="N518" s="79">
        <f>+J518+L518</f>
        <v>50</v>
      </c>
      <c r="O518" s="40"/>
      <c r="S518" s="219"/>
      <c r="T518" s="220"/>
      <c r="U518" s="219"/>
    </row>
    <row r="519" spans="3:21" ht="4.5" customHeight="1" thickBot="1">
      <c r="C519" s="35"/>
      <c r="D519" s="342"/>
      <c r="E519" s="158"/>
      <c r="F519" s="158"/>
      <c r="G519" s="158"/>
      <c r="H519" s="158"/>
      <c r="I519" s="158"/>
      <c r="J519" s="342"/>
      <c r="K519" s="342"/>
      <c r="L519" s="342"/>
      <c r="M519" s="158"/>
      <c r="N519" s="158"/>
      <c r="O519" s="40"/>
      <c r="S519" s="219"/>
      <c r="T519" s="220"/>
      <c r="U519" s="219"/>
    </row>
    <row r="520" spans="3:21" ht="15.75" customHeight="1" thickBot="1">
      <c r="C520" s="35"/>
      <c r="D520" s="357" t="s">
        <v>38</v>
      </c>
      <c r="E520" s="215" t="s">
        <v>374</v>
      </c>
      <c r="F520" s="215"/>
      <c r="G520" s="215"/>
      <c r="H520" s="215"/>
      <c r="I520" s="160"/>
      <c r="J520" s="210">
        <v>20</v>
      </c>
      <c r="K520" s="366"/>
      <c r="L520" s="210">
        <v>15</v>
      </c>
      <c r="M520" s="160"/>
      <c r="N520" s="79">
        <f>+J520+L520</f>
        <v>35</v>
      </c>
      <c r="O520" s="40"/>
      <c r="S520" s="219"/>
      <c r="T520" s="220"/>
      <c r="U520" s="219"/>
    </row>
    <row r="521" spans="3:21" ht="4.5" customHeight="1" thickBot="1">
      <c r="C521" s="35"/>
      <c r="D521" s="342"/>
      <c r="E521" s="158"/>
      <c r="F521" s="158"/>
      <c r="G521" s="158"/>
      <c r="H521" s="158"/>
      <c r="I521" s="158"/>
      <c r="J521" s="342"/>
      <c r="K521" s="342"/>
      <c r="L521" s="342"/>
      <c r="M521" s="158"/>
      <c r="N521" s="158"/>
      <c r="O521" s="40"/>
      <c r="S521" s="219"/>
      <c r="T521" s="220"/>
      <c r="U521" s="219"/>
    </row>
    <row r="522" spans="3:21" ht="15.75" customHeight="1" thickBot="1">
      <c r="C522" s="35"/>
      <c r="D522" s="357" t="s">
        <v>39</v>
      </c>
      <c r="E522" s="215" t="s">
        <v>375</v>
      </c>
      <c r="F522" s="215"/>
      <c r="G522" s="215"/>
      <c r="H522" s="215"/>
      <c r="I522" s="160"/>
      <c r="J522" s="210"/>
      <c r="K522" s="366"/>
      <c r="L522" s="210"/>
      <c r="M522" s="160"/>
      <c r="N522" s="79">
        <f>+J522+L522</f>
        <v>0</v>
      </c>
      <c r="O522" s="40"/>
      <c r="S522" s="219"/>
      <c r="T522" s="220"/>
      <c r="U522" s="219"/>
    </row>
    <row r="523" spans="3:21" s="183" customFormat="1" ht="4.5" customHeight="1" thickBot="1">
      <c r="C523" s="35"/>
      <c r="D523" s="357"/>
      <c r="E523" s="211"/>
      <c r="F523" s="211"/>
      <c r="G523" s="211"/>
      <c r="H523" s="211"/>
      <c r="I523" s="160"/>
      <c r="J523" s="366"/>
      <c r="K523" s="366"/>
      <c r="L523" s="366"/>
      <c r="M523" s="160"/>
      <c r="N523" s="160"/>
      <c r="O523" s="40"/>
      <c r="S523" s="219"/>
      <c r="T523" s="220"/>
      <c r="U523" s="219"/>
    </row>
    <row r="524" spans="3:21" s="183" customFormat="1" ht="15.75" customHeight="1" thickBot="1">
      <c r="C524" s="35"/>
      <c r="D524" s="353" t="s">
        <v>376</v>
      </c>
      <c r="E524" s="215" t="s">
        <v>385</v>
      </c>
      <c r="F524" s="215"/>
      <c r="G524" s="215"/>
      <c r="H524" s="215"/>
      <c r="I524" s="160"/>
      <c r="J524" s="210">
        <v>35</v>
      </c>
      <c r="K524" s="366"/>
      <c r="L524" s="210">
        <v>0</v>
      </c>
      <c r="M524" s="160"/>
      <c r="N524" s="79">
        <f>+J524+L524</f>
        <v>35</v>
      </c>
      <c r="O524" s="40"/>
      <c r="S524" s="219"/>
      <c r="T524" s="220"/>
      <c r="U524" s="219"/>
    </row>
    <row r="525" spans="3:21" s="183" customFormat="1" ht="4.5" customHeight="1" thickBot="1">
      <c r="C525" s="35"/>
      <c r="D525" s="357"/>
      <c r="E525" s="211"/>
      <c r="F525" s="211"/>
      <c r="G525" s="211"/>
      <c r="H525" s="211"/>
      <c r="I525" s="160"/>
      <c r="J525" s="366"/>
      <c r="K525" s="366"/>
      <c r="L525" s="366"/>
      <c r="M525" s="160"/>
      <c r="N525" s="160"/>
      <c r="O525" s="40"/>
      <c r="S525" s="219"/>
      <c r="T525" s="220"/>
      <c r="U525" s="219"/>
    </row>
    <row r="526" spans="3:21" s="183" customFormat="1" ht="15.75" thickBot="1">
      <c r="C526" s="35"/>
      <c r="D526" s="353" t="s">
        <v>377</v>
      </c>
      <c r="E526" s="215" t="s">
        <v>386</v>
      </c>
      <c r="F526" s="215"/>
      <c r="G526" s="215"/>
      <c r="H526" s="215"/>
      <c r="I526" s="160"/>
      <c r="J526" s="210">
        <v>15</v>
      </c>
      <c r="K526" s="366"/>
      <c r="L526" s="210">
        <v>0</v>
      </c>
      <c r="M526" s="160"/>
      <c r="N526" s="79">
        <f>+J526+L526</f>
        <v>15</v>
      </c>
      <c r="O526" s="40"/>
      <c r="S526" s="219"/>
      <c r="T526" s="220"/>
      <c r="U526" s="219"/>
    </row>
    <row r="527" spans="3:21" s="183" customFormat="1" ht="4.5" customHeight="1" thickBot="1">
      <c r="C527" s="35"/>
      <c r="D527" s="353"/>
      <c r="E527" s="211"/>
      <c r="F527" s="211"/>
      <c r="G527" s="211"/>
      <c r="H527" s="211"/>
      <c r="I527" s="160"/>
      <c r="J527" s="366"/>
      <c r="K527" s="366"/>
      <c r="L527" s="366"/>
      <c r="M527" s="160"/>
      <c r="N527" s="160"/>
      <c r="O527" s="40"/>
      <c r="S527" s="219"/>
      <c r="T527" s="220"/>
      <c r="U527" s="219"/>
    </row>
    <row r="528" spans="3:21" s="183" customFormat="1" ht="25.5" customHeight="1" thickBot="1">
      <c r="C528" s="35"/>
      <c r="D528" s="353" t="s">
        <v>378</v>
      </c>
      <c r="E528" s="215" t="s">
        <v>387</v>
      </c>
      <c r="F528" s="215"/>
      <c r="G528" s="215"/>
      <c r="H528" s="215"/>
      <c r="I528" s="160"/>
      <c r="J528" s="210">
        <v>63</v>
      </c>
      <c r="K528" s="366"/>
      <c r="L528" s="210">
        <v>0</v>
      </c>
      <c r="M528" s="160"/>
      <c r="N528" s="79">
        <f>+J528+L528</f>
        <v>63</v>
      </c>
      <c r="O528" s="40"/>
      <c r="S528" s="219"/>
      <c r="T528" s="220"/>
      <c r="U528" s="219"/>
    </row>
    <row r="529" spans="3:21" s="183" customFormat="1" ht="3.75" customHeight="1" thickBot="1">
      <c r="C529" s="35"/>
      <c r="D529" s="353"/>
      <c r="E529" s="211"/>
      <c r="F529" s="211"/>
      <c r="G529" s="211"/>
      <c r="H529" s="211"/>
      <c r="I529" s="160"/>
      <c r="J529" s="366"/>
      <c r="K529" s="366"/>
      <c r="L529" s="366"/>
      <c r="M529" s="160"/>
      <c r="N529" s="160"/>
      <c r="O529" s="40"/>
      <c r="S529" s="219"/>
      <c r="T529" s="220"/>
      <c r="U529" s="219"/>
    </row>
    <row r="530" spans="3:21" s="183" customFormat="1" ht="15.75" thickBot="1">
      <c r="C530" s="35"/>
      <c r="D530" s="353" t="s">
        <v>379</v>
      </c>
      <c r="E530" s="215" t="s">
        <v>406</v>
      </c>
      <c r="F530" s="215"/>
      <c r="G530" s="215"/>
      <c r="H530" s="215"/>
      <c r="I530" s="160"/>
      <c r="J530" s="210">
        <v>87</v>
      </c>
      <c r="K530" s="366"/>
      <c r="L530" s="210">
        <v>38</v>
      </c>
      <c r="M530" s="160"/>
      <c r="N530" s="79">
        <f>+J530+L530</f>
        <v>125</v>
      </c>
      <c r="O530" s="40"/>
      <c r="S530" s="219"/>
      <c r="T530" s="220"/>
      <c r="U530" s="219"/>
    </row>
    <row r="531" spans="3:21" s="183" customFormat="1" ht="3.75" customHeight="1" thickBot="1">
      <c r="C531" s="35"/>
      <c r="D531" s="353"/>
      <c r="E531" s="211"/>
      <c r="F531" s="211"/>
      <c r="G531" s="211"/>
      <c r="H531" s="211"/>
      <c r="I531" s="160"/>
      <c r="J531" s="366"/>
      <c r="K531" s="366"/>
      <c r="L531" s="366"/>
      <c r="M531" s="160"/>
      <c r="N531" s="160"/>
      <c r="O531" s="40"/>
      <c r="S531" s="219"/>
      <c r="T531" s="220"/>
      <c r="U531" s="219"/>
    </row>
    <row r="532" spans="3:21" s="183" customFormat="1" ht="30.75" customHeight="1" thickBot="1">
      <c r="C532" s="35"/>
      <c r="D532" s="353" t="s">
        <v>380</v>
      </c>
      <c r="E532" s="215" t="s">
        <v>407</v>
      </c>
      <c r="F532" s="215"/>
      <c r="G532" s="215"/>
      <c r="H532" s="215"/>
      <c r="I532" s="160"/>
      <c r="J532" s="210">
        <v>9</v>
      </c>
      <c r="K532" s="366"/>
      <c r="L532" s="210">
        <v>0</v>
      </c>
      <c r="M532" s="160"/>
      <c r="N532" s="79">
        <f>+J532+L532</f>
        <v>9</v>
      </c>
      <c r="O532" s="40"/>
      <c r="S532" s="219"/>
      <c r="T532" s="220"/>
      <c r="U532" s="219"/>
    </row>
    <row r="533" spans="3:21" s="183" customFormat="1" ht="3.75" customHeight="1" thickBot="1">
      <c r="C533" s="35"/>
      <c r="D533" s="353"/>
      <c r="E533" s="211"/>
      <c r="F533" s="211"/>
      <c r="G533" s="211"/>
      <c r="H533" s="211"/>
      <c r="I533" s="160"/>
      <c r="J533" s="366"/>
      <c r="K533" s="366"/>
      <c r="L533" s="366"/>
      <c r="M533" s="160"/>
      <c r="N533" s="160"/>
      <c r="O533" s="40"/>
      <c r="S533" s="219"/>
      <c r="T533" s="220"/>
      <c r="U533" s="219"/>
    </row>
    <row r="534" spans="3:21" s="183" customFormat="1" ht="27.75" customHeight="1" thickBot="1">
      <c r="C534" s="35"/>
      <c r="D534" s="353" t="s">
        <v>382</v>
      </c>
      <c r="E534" s="215" t="s">
        <v>408</v>
      </c>
      <c r="F534" s="215"/>
      <c r="G534" s="215"/>
      <c r="H534" s="215"/>
      <c r="I534" s="160"/>
      <c r="J534" s="210"/>
      <c r="K534" s="366"/>
      <c r="L534" s="210"/>
      <c r="M534" s="160"/>
      <c r="N534" s="79">
        <f>+J534+L534</f>
        <v>0</v>
      </c>
      <c r="O534" s="40"/>
      <c r="S534" s="219"/>
      <c r="T534" s="220"/>
      <c r="U534" s="219"/>
    </row>
    <row r="535" spans="3:21" s="183" customFormat="1" ht="3.75" customHeight="1" thickBot="1">
      <c r="C535" s="35"/>
      <c r="D535" s="353"/>
      <c r="E535" s="211"/>
      <c r="F535" s="211"/>
      <c r="G535" s="211"/>
      <c r="H535" s="211"/>
      <c r="I535" s="160"/>
      <c r="J535" s="366"/>
      <c r="K535" s="366"/>
      <c r="L535" s="366"/>
      <c r="M535" s="160"/>
      <c r="N535" s="160"/>
      <c r="O535" s="40"/>
      <c r="S535" s="219"/>
      <c r="T535" s="220"/>
      <c r="U535" s="219"/>
    </row>
    <row r="536" spans="3:21" s="183" customFormat="1" ht="15.75" thickBot="1">
      <c r="C536" s="35"/>
      <c r="D536" s="353" t="s">
        <v>383</v>
      </c>
      <c r="E536" s="215" t="s">
        <v>409</v>
      </c>
      <c r="F536" s="215"/>
      <c r="G536" s="215"/>
      <c r="H536" s="215"/>
      <c r="I536" s="160"/>
      <c r="J536" s="210"/>
      <c r="K536" s="366"/>
      <c r="L536" s="210"/>
      <c r="M536" s="160"/>
      <c r="N536" s="79">
        <f>+J536+L536</f>
        <v>0</v>
      </c>
      <c r="O536" s="40"/>
      <c r="S536" s="219"/>
      <c r="T536" s="220"/>
      <c r="U536" s="219"/>
    </row>
    <row r="537" spans="3:21" s="183" customFormat="1" ht="4.5" customHeight="1" thickBot="1">
      <c r="C537" s="35"/>
      <c r="D537" s="353"/>
      <c r="E537" s="211"/>
      <c r="F537" s="211"/>
      <c r="G537" s="211"/>
      <c r="H537" s="211"/>
      <c r="I537" s="160"/>
      <c r="J537" s="366"/>
      <c r="K537" s="366"/>
      <c r="L537" s="366"/>
      <c r="M537" s="160"/>
      <c r="N537" s="160"/>
      <c r="O537" s="40"/>
      <c r="S537" s="219"/>
      <c r="T537" s="220"/>
      <c r="U537" s="219"/>
    </row>
    <row r="538" spans="3:21" s="183" customFormat="1" ht="31.5" customHeight="1" thickBot="1">
      <c r="C538" s="35"/>
      <c r="D538" s="353" t="s">
        <v>384</v>
      </c>
      <c r="E538" s="215" t="s">
        <v>410</v>
      </c>
      <c r="F538" s="215"/>
      <c r="G538" s="215"/>
      <c r="H538" s="215"/>
      <c r="I538" s="160"/>
      <c r="J538" s="210">
        <v>11</v>
      </c>
      <c r="K538" s="366"/>
      <c r="L538" s="210">
        <v>0</v>
      </c>
      <c r="M538" s="160"/>
      <c r="N538" s="79">
        <f>+J538+L538</f>
        <v>11</v>
      </c>
      <c r="O538" s="40"/>
      <c r="S538" s="219"/>
      <c r="T538" s="220"/>
      <c r="U538" s="219"/>
    </row>
    <row r="539" spans="3:21" s="183" customFormat="1" ht="5.25" customHeight="1" thickBot="1">
      <c r="C539" s="35"/>
      <c r="D539" s="353"/>
      <c r="E539" s="211"/>
      <c r="F539" s="211"/>
      <c r="G539" s="211"/>
      <c r="H539" s="211"/>
      <c r="I539" s="160"/>
      <c r="J539" s="366"/>
      <c r="K539" s="366"/>
      <c r="L539" s="366"/>
      <c r="M539" s="160"/>
      <c r="N539" s="160"/>
      <c r="O539" s="40"/>
      <c r="S539" s="219"/>
      <c r="T539" s="220"/>
      <c r="U539" s="219"/>
    </row>
    <row r="540" spans="3:21" s="183" customFormat="1" ht="15.75" thickBot="1">
      <c r="C540" s="35"/>
      <c r="D540" s="353" t="s">
        <v>388</v>
      </c>
      <c r="E540" s="215" t="s">
        <v>411</v>
      </c>
      <c r="F540" s="215"/>
      <c r="G540" s="215"/>
      <c r="H540" s="215"/>
      <c r="I540" s="160"/>
      <c r="J540" s="210"/>
      <c r="K540" s="366"/>
      <c r="L540" s="210"/>
      <c r="M540" s="160"/>
      <c r="N540" s="79">
        <f>+J540+L540</f>
        <v>0</v>
      </c>
      <c r="O540" s="40"/>
      <c r="S540" s="219"/>
      <c r="T540" s="220"/>
      <c r="U540" s="219"/>
    </row>
    <row r="541" spans="3:21" s="183" customFormat="1" ht="3.75" customHeight="1" thickBot="1">
      <c r="C541" s="35"/>
      <c r="D541" s="353"/>
      <c r="E541" s="211"/>
      <c r="F541" s="211"/>
      <c r="G541" s="211"/>
      <c r="H541" s="211"/>
      <c r="I541" s="160"/>
      <c r="J541" s="366"/>
      <c r="K541" s="366"/>
      <c r="L541" s="366"/>
      <c r="M541" s="160"/>
      <c r="N541" s="160"/>
      <c r="O541" s="40"/>
      <c r="S541" s="219"/>
      <c r="T541" s="220"/>
      <c r="U541" s="219"/>
    </row>
    <row r="542" spans="3:21" s="183" customFormat="1" ht="27" customHeight="1" thickBot="1">
      <c r="C542" s="35"/>
      <c r="D542" s="353" t="s">
        <v>389</v>
      </c>
      <c r="E542" s="215" t="s">
        <v>412</v>
      </c>
      <c r="F542" s="215"/>
      <c r="G542" s="215"/>
      <c r="H542" s="215"/>
      <c r="I542" s="160"/>
      <c r="J542" s="210"/>
      <c r="K542" s="366"/>
      <c r="L542" s="210"/>
      <c r="M542" s="160"/>
      <c r="N542" s="79">
        <f>+J542+L542</f>
        <v>0</v>
      </c>
      <c r="O542" s="40"/>
      <c r="S542" s="219"/>
      <c r="T542" s="220"/>
      <c r="U542" s="219"/>
    </row>
    <row r="543" spans="3:21" s="183" customFormat="1" ht="3.75" customHeight="1" thickBot="1">
      <c r="C543" s="35"/>
      <c r="D543" s="353"/>
      <c r="E543" s="211"/>
      <c r="F543" s="211"/>
      <c r="G543" s="211"/>
      <c r="H543" s="211"/>
      <c r="I543" s="160"/>
      <c r="J543" s="366"/>
      <c r="K543" s="366"/>
      <c r="L543" s="366"/>
      <c r="M543" s="160"/>
      <c r="N543" s="160"/>
      <c r="O543" s="40"/>
      <c r="S543" s="219"/>
      <c r="T543" s="220"/>
      <c r="U543" s="219"/>
    </row>
    <row r="544" spans="3:21" s="183" customFormat="1" ht="30" customHeight="1" thickBot="1">
      <c r="C544" s="35"/>
      <c r="D544" s="353" t="s">
        <v>390</v>
      </c>
      <c r="E544" s="215" t="s">
        <v>413</v>
      </c>
      <c r="F544" s="215"/>
      <c r="G544" s="215"/>
      <c r="H544" s="215"/>
      <c r="I544" s="160"/>
      <c r="J544" s="210"/>
      <c r="K544" s="366"/>
      <c r="L544" s="210"/>
      <c r="M544" s="160"/>
      <c r="N544" s="79">
        <f>+J544+L544</f>
        <v>0</v>
      </c>
      <c r="O544" s="40"/>
      <c r="S544" s="219"/>
      <c r="T544" s="220"/>
      <c r="U544" s="219"/>
    </row>
    <row r="545" spans="3:21" s="183" customFormat="1" ht="3.75" customHeight="1" thickBot="1">
      <c r="C545" s="35"/>
      <c r="D545" s="353"/>
      <c r="E545" s="211"/>
      <c r="F545" s="211"/>
      <c r="G545" s="211"/>
      <c r="H545" s="211"/>
      <c r="I545" s="160"/>
      <c r="J545" s="366"/>
      <c r="K545" s="366"/>
      <c r="L545" s="366"/>
      <c r="M545" s="160"/>
      <c r="N545" s="160"/>
      <c r="O545" s="40"/>
      <c r="S545" s="219"/>
      <c r="T545" s="220"/>
      <c r="U545" s="219"/>
    </row>
    <row r="546" spans="3:21" s="183" customFormat="1" ht="24.75" customHeight="1" thickBot="1">
      <c r="C546" s="35"/>
      <c r="D546" s="353" t="s">
        <v>391</v>
      </c>
      <c r="E546" s="215" t="s">
        <v>414</v>
      </c>
      <c r="F546" s="215"/>
      <c r="G546" s="215"/>
      <c r="H546" s="215"/>
      <c r="I546" s="160"/>
      <c r="J546" s="210">
        <v>2</v>
      </c>
      <c r="K546" s="366"/>
      <c r="L546" s="210">
        <v>0</v>
      </c>
      <c r="M546" s="160"/>
      <c r="N546" s="79">
        <f>+J546+L546</f>
        <v>2</v>
      </c>
      <c r="O546" s="40"/>
      <c r="S546" s="219"/>
      <c r="T546" s="220"/>
      <c r="U546" s="219"/>
    </row>
    <row r="547" spans="3:21" s="183" customFormat="1" ht="4.5" customHeight="1" thickBot="1">
      <c r="C547" s="35"/>
      <c r="D547" s="353"/>
      <c r="E547" s="211"/>
      <c r="F547" s="211"/>
      <c r="G547" s="211"/>
      <c r="H547" s="211"/>
      <c r="I547" s="160"/>
      <c r="J547" s="366"/>
      <c r="K547" s="366"/>
      <c r="L547" s="366"/>
      <c r="M547" s="160"/>
      <c r="N547" s="160"/>
      <c r="O547" s="40"/>
      <c r="S547" s="219"/>
      <c r="T547" s="220"/>
      <c r="U547" s="219"/>
    </row>
    <row r="548" spans="3:21" s="183" customFormat="1" ht="28.5" customHeight="1" thickBot="1">
      <c r="C548" s="35"/>
      <c r="D548" s="353" t="s">
        <v>392</v>
      </c>
      <c r="E548" s="215" t="s">
        <v>415</v>
      </c>
      <c r="F548" s="215"/>
      <c r="G548" s="215"/>
      <c r="H548" s="215"/>
      <c r="I548" s="160"/>
      <c r="J548" s="210"/>
      <c r="K548" s="366"/>
      <c r="L548" s="210"/>
      <c r="M548" s="160"/>
      <c r="N548" s="79">
        <f>+J548+L548</f>
        <v>0</v>
      </c>
      <c r="O548" s="40"/>
      <c r="S548" s="219"/>
      <c r="T548" s="220"/>
      <c r="U548" s="219"/>
    </row>
    <row r="549" spans="3:21" s="183" customFormat="1" ht="3.75" customHeight="1" thickBot="1">
      <c r="C549" s="35"/>
      <c r="D549" s="353"/>
      <c r="E549" s="211"/>
      <c r="F549" s="211"/>
      <c r="G549" s="211"/>
      <c r="H549" s="211"/>
      <c r="I549" s="160"/>
      <c r="J549" s="366"/>
      <c r="K549" s="366"/>
      <c r="L549" s="366"/>
      <c r="M549" s="160"/>
      <c r="N549" s="160"/>
      <c r="O549" s="40"/>
      <c r="S549" s="219"/>
      <c r="T549" s="220"/>
      <c r="U549" s="219"/>
    </row>
    <row r="550" spans="3:21" s="183" customFormat="1" ht="18" customHeight="1" thickBot="1">
      <c r="C550" s="35"/>
      <c r="D550" s="353" t="s">
        <v>393</v>
      </c>
      <c r="E550" s="215" t="s">
        <v>416</v>
      </c>
      <c r="F550" s="215"/>
      <c r="G550" s="215"/>
      <c r="H550" s="215"/>
      <c r="I550" s="160"/>
      <c r="J550" s="210"/>
      <c r="K550" s="366"/>
      <c r="L550" s="210"/>
      <c r="M550" s="160"/>
      <c r="N550" s="79">
        <f>+J550+L550</f>
        <v>0</v>
      </c>
      <c r="O550" s="40"/>
      <c r="S550" s="219"/>
      <c r="T550" s="220"/>
      <c r="U550" s="219"/>
    </row>
    <row r="551" spans="3:21" s="183" customFormat="1" ht="3.75" customHeight="1" thickBot="1">
      <c r="C551" s="35"/>
      <c r="D551" s="353"/>
      <c r="E551" s="211"/>
      <c r="F551" s="211"/>
      <c r="G551" s="211"/>
      <c r="H551" s="211"/>
      <c r="I551" s="160"/>
      <c r="J551" s="366"/>
      <c r="K551" s="366"/>
      <c r="L551" s="366"/>
      <c r="M551" s="160"/>
      <c r="N551" s="160"/>
      <c r="O551" s="40"/>
      <c r="S551" s="219"/>
      <c r="T551" s="220"/>
      <c r="U551" s="219"/>
    </row>
    <row r="552" spans="3:21" s="183" customFormat="1" ht="27" customHeight="1" thickBot="1">
      <c r="C552" s="35"/>
      <c r="D552" s="353" t="s">
        <v>394</v>
      </c>
      <c r="E552" s="215" t="s">
        <v>417</v>
      </c>
      <c r="F552" s="215"/>
      <c r="G552" s="215"/>
      <c r="H552" s="215"/>
      <c r="I552" s="160"/>
      <c r="J552" s="210">
        <v>36</v>
      </c>
      <c r="K552" s="366"/>
      <c r="L552" s="210">
        <v>0</v>
      </c>
      <c r="M552" s="160"/>
      <c r="N552" s="79">
        <f>+J552+L552</f>
        <v>36</v>
      </c>
      <c r="O552" s="40"/>
      <c r="S552" s="219"/>
      <c r="T552" s="220"/>
      <c r="U552" s="219"/>
    </row>
    <row r="553" spans="3:21" s="183" customFormat="1" ht="3.75" customHeight="1" thickBot="1">
      <c r="C553" s="35"/>
      <c r="D553" s="353"/>
      <c r="E553" s="211"/>
      <c r="F553" s="211"/>
      <c r="G553" s="211"/>
      <c r="H553" s="211"/>
      <c r="I553" s="160"/>
      <c r="J553" s="366"/>
      <c r="K553" s="366"/>
      <c r="L553" s="366"/>
      <c r="M553" s="160"/>
      <c r="N553" s="160"/>
      <c r="O553" s="40"/>
      <c r="S553" s="219"/>
      <c r="T553" s="220"/>
      <c r="U553" s="219"/>
    </row>
    <row r="554" spans="3:21" s="183" customFormat="1" ht="15.75" thickBot="1">
      <c r="C554" s="35"/>
      <c r="D554" s="353" t="s">
        <v>395</v>
      </c>
      <c r="E554" s="215" t="s">
        <v>418</v>
      </c>
      <c r="F554" s="215"/>
      <c r="G554" s="215"/>
      <c r="H554" s="215"/>
      <c r="I554" s="160"/>
      <c r="J554" s="210"/>
      <c r="K554" s="366"/>
      <c r="L554" s="210"/>
      <c r="M554" s="160"/>
      <c r="N554" s="79">
        <f>+J554+L554</f>
        <v>0</v>
      </c>
      <c r="O554" s="40"/>
      <c r="S554" s="219"/>
      <c r="T554" s="220"/>
      <c r="U554" s="219"/>
    </row>
    <row r="555" spans="3:21" s="183" customFormat="1" ht="3.75" customHeight="1" thickBot="1">
      <c r="C555" s="35"/>
      <c r="D555" s="353"/>
      <c r="E555" s="211"/>
      <c r="F555" s="211"/>
      <c r="G555" s="211"/>
      <c r="H555" s="211"/>
      <c r="I555" s="160"/>
      <c r="J555" s="366"/>
      <c r="K555" s="366"/>
      <c r="L555" s="366"/>
      <c r="M555" s="160"/>
      <c r="N555" s="160"/>
      <c r="O555" s="40"/>
      <c r="S555" s="219"/>
      <c r="T555" s="220"/>
      <c r="U555" s="219"/>
    </row>
    <row r="556" spans="3:21" s="183" customFormat="1" ht="24" customHeight="1" thickBot="1">
      <c r="C556" s="35"/>
      <c r="D556" s="353" t="s">
        <v>396</v>
      </c>
      <c r="E556" s="215" t="s">
        <v>419</v>
      </c>
      <c r="F556" s="215"/>
      <c r="G556" s="215"/>
      <c r="H556" s="215"/>
      <c r="I556" s="160"/>
      <c r="J556" s="210">
        <v>8</v>
      </c>
      <c r="K556" s="366"/>
      <c r="L556" s="210">
        <v>0</v>
      </c>
      <c r="M556" s="160"/>
      <c r="N556" s="79">
        <f>+J556+L556</f>
        <v>8</v>
      </c>
      <c r="O556" s="40"/>
      <c r="S556" s="219"/>
      <c r="T556" s="220"/>
      <c r="U556" s="219"/>
    </row>
    <row r="557" spans="3:21" s="183" customFormat="1" ht="4.5" customHeight="1" thickBot="1">
      <c r="C557" s="35"/>
      <c r="D557" s="353"/>
      <c r="E557" s="211"/>
      <c r="F557" s="211"/>
      <c r="G557" s="211"/>
      <c r="H557" s="211"/>
      <c r="I557" s="160"/>
      <c r="J557" s="366"/>
      <c r="K557" s="366"/>
      <c r="L557" s="366"/>
      <c r="M557" s="160"/>
      <c r="N557" s="160"/>
      <c r="O557" s="40"/>
      <c r="S557" s="219"/>
      <c r="T557" s="220"/>
      <c r="U557" s="219"/>
    </row>
    <row r="558" spans="3:21" s="183" customFormat="1" ht="15.75" thickBot="1">
      <c r="C558" s="35"/>
      <c r="D558" s="353" t="s">
        <v>397</v>
      </c>
      <c r="E558" s="215" t="s">
        <v>420</v>
      </c>
      <c r="F558" s="215"/>
      <c r="G558" s="215"/>
      <c r="H558" s="215"/>
      <c r="I558" s="160"/>
      <c r="J558" s="210"/>
      <c r="K558" s="366"/>
      <c r="L558" s="210"/>
      <c r="M558" s="160"/>
      <c r="N558" s="79">
        <f>+J558+L558</f>
        <v>0</v>
      </c>
      <c r="O558" s="40"/>
      <c r="S558" s="219"/>
      <c r="T558" s="220"/>
      <c r="U558" s="219"/>
    </row>
    <row r="559" spans="3:21" s="183" customFormat="1" ht="4.5" customHeight="1" thickBot="1">
      <c r="C559" s="35"/>
      <c r="D559" s="353"/>
      <c r="E559" s="211"/>
      <c r="F559" s="211"/>
      <c r="G559" s="211"/>
      <c r="H559" s="211"/>
      <c r="I559" s="160"/>
      <c r="J559" s="366"/>
      <c r="K559" s="366"/>
      <c r="L559" s="366"/>
      <c r="M559" s="160"/>
      <c r="N559" s="160"/>
      <c r="O559" s="40"/>
      <c r="S559" s="219"/>
      <c r="T559" s="220"/>
      <c r="U559" s="219"/>
    </row>
    <row r="560" spans="3:21" s="183" customFormat="1" ht="27.75" customHeight="1" thickBot="1">
      <c r="C560" s="35"/>
      <c r="D560" s="353" t="s">
        <v>398</v>
      </c>
      <c r="E560" s="215" t="s">
        <v>421</v>
      </c>
      <c r="F560" s="215"/>
      <c r="G560" s="215"/>
      <c r="H560" s="215"/>
      <c r="I560" s="160"/>
      <c r="J560" s="210">
        <v>9</v>
      </c>
      <c r="K560" s="366"/>
      <c r="L560" s="210">
        <v>0</v>
      </c>
      <c r="M560" s="160"/>
      <c r="N560" s="79">
        <f>+J560+L560</f>
        <v>9</v>
      </c>
      <c r="O560" s="40"/>
      <c r="S560" s="219"/>
      <c r="T560" s="220"/>
      <c r="U560" s="219"/>
    </row>
    <row r="561" spans="3:21" s="183" customFormat="1" ht="3.75" customHeight="1" thickBot="1">
      <c r="C561" s="35"/>
      <c r="D561" s="353"/>
      <c r="E561" s="211"/>
      <c r="F561" s="211"/>
      <c r="G561" s="211"/>
      <c r="H561" s="211"/>
      <c r="I561" s="160"/>
      <c r="J561" s="366"/>
      <c r="K561" s="366"/>
      <c r="L561" s="366"/>
      <c r="M561" s="160"/>
      <c r="N561" s="160"/>
      <c r="O561" s="40"/>
      <c r="S561" s="219"/>
      <c r="T561" s="220"/>
      <c r="U561" s="219"/>
    </row>
    <row r="562" spans="3:21" s="183" customFormat="1" ht="29.25" customHeight="1" thickBot="1">
      <c r="C562" s="35"/>
      <c r="D562" s="353" t="s">
        <v>399</v>
      </c>
      <c r="E562" s="215" t="s">
        <v>422</v>
      </c>
      <c r="F562" s="215"/>
      <c r="G562" s="215"/>
      <c r="H562" s="215"/>
      <c r="I562" s="160"/>
      <c r="J562" s="210"/>
      <c r="K562" s="366"/>
      <c r="L562" s="210"/>
      <c r="M562" s="160"/>
      <c r="N562" s="79">
        <f>+J562+L562</f>
        <v>0</v>
      </c>
      <c r="O562" s="40"/>
      <c r="S562" s="219"/>
      <c r="T562" s="220"/>
      <c r="U562" s="219"/>
    </row>
    <row r="563" spans="3:21" s="183" customFormat="1" ht="3.75" customHeight="1" thickBot="1">
      <c r="C563" s="35"/>
      <c r="D563" s="353"/>
      <c r="E563" s="211"/>
      <c r="F563" s="211"/>
      <c r="G563" s="211"/>
      <c r="H563" s="211"/>
      <c r="I563" s="160"/>
      <c r="J563" s="366"/>
      <c r="K563" s="366"/>
      <c r="L563" s="366"/>
      <c r="M563" s="160"/>
      <c r="N563" s="160"/>
      <c r="O563" s="40"/>
      <c r="S563" s="219"/>
      <c r="T563" s="220"/>
      <c r="U563" s="219"/>
    </row>
    <row r="564" spans="3:21" s="183" customFormat="1" ht="15.75" thickBot="1">
      <c r="C564" s="35"/>
      <c r="D564" s="353" t="s">
        <v>400</v>
      </c>
      <c r="E564" s="215" t="s">
        <v>423</v>
      </c>
      <c r="F564" s="215"/>
      <c r="G564" s="215"/>
      <c r="H564" s="215"/>
      <c r="I564" s="160"/>
      <c r="J564" s="210"/>
      <c r="K564" s="366"/>
      <c r="L564" s="210"/>
      <c r="M564" s="160"/>
      <c r="N564" s="79">
        <f>+J564+L564</f>
        <v>0</v>
      </c>
      <c r="O564" s="40"/>
      <c r="S564" s="219"/>
      <c r="T564" s="220"/>
      <c r="U564" s="219"/>
    </row>
    <row r="565" spans="3:21" s="183" customFormat="1" ht="3.75" customHeight="1" thickBot="1">
      <c r="C565" s="35"/>
      <c r="D565" s="353"/>
      <c r="E565" s="211"/>
      <c r="F565" s="211"/>
      <c r="G565" s="211"/>
      <c r="H565" s="211"/>
      <c r="I565" s="160"/>
      <c r="J565" s="366"/>
      <c r="K565" s="366"/>
      <c r="L565" s="366"/>
      <c r="M565" s="160"/>
      <c r="N565" s="160"/>
      <c r="O565" s="40"/>
      <c r="S565" s="219"/>
      <c r="T565" s="220"/>
      <c r="U565" s="219"/>
    </row>
    <row r="566" spans="3:21" s="183" customFormat="1" ht="15.75" thickBot="1">
      <c r="C566" s="35"/>
      <c r="D566" s="353" t="s">
        <v>401</v>
      </c>
      <c r="E566" s="215" t="s">
        <v>424</v>
      </c>
      <c r="F566" s="215"/>
      <c r="G566" s="215"/>
      <c r="H566" s="215"/>
      <c r="I566" s="160"/>
      <c r="J566" s="210"/>
      <c r="K566" s="366"/>
      <c r="L566" s="210"/>
      <c r="M566" s="160"/>
      <c r="N566" s="79">
        <f>+J566+L566</f>
        <v>0</v>
      </c>
      <c r="O566" s="40"/>
      <c r="S566" s="219"/>
      <c r="T566" s="220"/>
      <c r="U566" s="219"/>
    </row>
    <row r="567" spans="3:21" s="183" customFormat="1" ht="4.5" customHeight="1" thickBot="1">
      <c r="C567" s="35"/>
      <c r="D567" s="353"/>
      <c r="E567" s="211"/>
      <c r="F567" s="211"/>
      <c r="G567" s="211"/>
      <c r="H567" s="211"/>
      <c r="I567" s="160"/>
      <c r="J567" s="366"/>
      <c r="K567" s="366"/>
      <c r="L567" s="366"/>
      <c r="M567" s="160"/>
      <c r="N567" s="160"/>
      <c r="O567" s="40"/>
      <c r="S567" s="219"/>
      <c r="T567" s="220"/>
      <c r="U567" s="219"/>
    </row>
    <row r="568" spans="3:21" s="183" customFormat="1" ht="15.75" thickBot="1">
      <c r="C568" s="35"/>
      <c r="D568" s="353" t="s">
        <v>402</v>
      </c>
      <c r="E568" s="215" t="s">
        <v>425</v>
      </c>
      <c r="F568" s="215"/>
      <c r="G568" s="215"/>
      <c r="H568" s="215"/>
      <c r="I568" s="160"/>
      <c r="J568" s="210"/>
      <c r="K568" s="366"/>
      <c r="L568" s="210"/>
      <c r="M568" s="160"/>
      <c r="N568" s="79">
        <f>+J568+L568</f>
        <v>0</v>
      </c>
      <c r="O568" s="40"/>
      <c r="S568" s="219"/>
      <c r="T568" s="220"/>
      <c r="U568" s="219"/>
    </row>
    <row r="569" spans="3:21" s="183" customFormat="1" ht="15.75" thickBot="1">
      <c r="C569" s="35"/>
      <c r="D569" s="353" t="s">
        <v>403</v>
      </c>
      <c r="E569" s="215" t="s">
        <v>426</v>
      </c>
      <c r="F569" s="215"/>
      <c r="G569" s="215"/>
      <c r="H569" s="215"/>
      <c r="I569" s="160"/>
      <c r="J569" s="210"/>
      <c r="K569" s="366"/>
      <c r="L569" s="210"/>
      <c r="M569" s="160"/>
      <c r="N569" s="79">
        <f>+J569+L569</f>
        <v>0</v>
      </c>
      <c r="O569" s="40"/>
      <c r="S569" s="219"/>
      <c r="T569" s="220"/>
      <c r="U569" s="219"/>
    </row>
    <row r="570" spans="3:21" s="183" customFormat="1" ht="3.75" customHeight="1" thickBot="1">
      <c r="C570" s="35"/>
      <c r="D570" s="353"/>
      <c r="E570" s="211"/>
      <c r="F570" s="211"/>
      <c r="G570" s="211"/>
      <c r="H570" s="211"/>
      <c r="I570" s="160"/>
      <c r="J570" s="366"/>
      <c r="K570" s="366"/>
      <c r="L570" s="366"/>
      <c r="M570" s="160"/>
      <c r="N570" s="160"/>
      <c r="O570" s="40"/>
      <c r="S570" s="219"/>
      <c r="T570" s="220"/>
      <c r="U570" s="219"/>
    </row>
    <row r="571" spans="3:21" s="183" customFormat="1" ht="15.75" thickBot="1">
      <c r="C571" s="35"/>
      <c r="D571" s="353" t="s">
        <v>404</v>
      </c>
      <c r="E571" s="215" t="s">
        <v>427</v>
      </c>
      <c r="F571" s="215"/>
      <c r="G571" s="215"/>
      <c r="H571" s="215"/>
      <c r="I571" s="160"/>
      <c r="J571" s="210"/>
      <c r="K571" s="366"/>
      <c r="L571" s="210"/>
      <c r="M571" s="160"/>
      <c r="N571" s="79">
        <f>+J571+L571</f>
        <v>0</v>
      </c>
      <c r="O571" s="40"/>
      <c r="S571" s="219"/>
      <c r="T571" s="220"/>
      <c r="U571" s="219"/>
    </row>
    <row r="572" spans="3:21" s="183" customFormat="1" ht="3.75" customHeight="1" thickBot="1">
      <c r="C572" s="35"/>
      <c r="D572" s="353"/>
      <c r="E572" s="211"/>
      <c r="F572" s="211"/>
      <c r="G572" s="211"/>
      <c r="H572" s="211"/>
      <c r="I572" s="160"/>
      <c r="J572" s="366"/>
      <c r="K572" s="366"/>
      <c r="L572" s="366"/>
      <c r="M572" s="160"/>
      <c r="N572" s="160"/>
      <c r="O572" s="40"/>
      <c r="S572" s="219"/>
      <c r="T572" s="220"/>
      <c r="U572" s="219"/>
    </row>
    <row r="573" spans="3:21" s="183" customFormat="1" ht="15.75" thickBot="1">
      <c r="C573" s="35"/>
      <c r="D573" s="353" t="s">
        <v>405</v>
      </c>
      <c r="E573" s="215" t="s">
        <v>428</v>
      </c>
      <c r="F573" s="215"/>
      <c r="G573" s="215"/>
      <c r="H573" s="215"/>
      <c r="I573" s="160"/>
      <c r="J573" s="210">
        <v>66</v>
      </c>
      <c r="K573" s="366"/>
      <c r="L573" s="210">
        <v>5</v>
      </c>
      <c r="M573" s="160"/>
      <c r="N573" s="79">
        <f>+J573+L573</f>
        <v>71</v>
      </c>
      <c r="O573" s="40"/>
      <c r="S573" s="219"/>
      <c r="T573" s="220"/>
      <c r="U573" s="219"/>
    </row>
    <row r="574" spans="3:21" s="183" customFormat="1" ht="3.75" customHeight="1" thickBot="1">
      <c r="C574" s="35"/>
      <c r="D574" s="353"/>
      <c r="E574" s="211"/>
      <c r="F574" s="211"/>
      <c r="G574" s="211"/>
      <c r="H574" s="211"/>
      <c r="I574" s="160"/>
      <c r="J574" s="366"/>
      <c r="K574" s="366"/>
      <c r="L574" s="366"/>
      <c r="M574" s="160"/>
      <c r="N574" s="160"/>
      <c r="O574" s="40"/>
      <c r="S574" s="219"/>
      <c r="T574" s="220"/>
      <c r="U574" s="219"/>
    </row>
    <row r="575" spans="3:21" s="183" customFormat="1" ht="15.75" thickBot="1">
      <c r="C575" s="35"/>
      <c r="D575" s="353" t="s">
        <v>383</v>
      </c>
      <c r="E575" s="215" t="s">
        <v>429</v>
      </c>
      <c r="F575" s="215"/>
      <c r="G575" s="215"/>
      <c r="H575" s="215"/>
      <c r="I575" s="160"/>
      <c r="J575" s="210"/>
      <c r="K575" s="366"/>
      <c r="L575" s="210"/>
      <c r="M575" s="160"/>
      <c r="N575" s="79">
        <f>+J575+L575</f>
        <v>0</v>
      </c>
      <c r="O575" s="40"/>
      <c r="S575" s="219"/>
      <c r="T575" s="220"/>
      <c r="U575" s="219"/>
    </row>
    <row r="576" spans="3:21" s="183" customFormat="1" ht="4.5" customHeight="1">
      <c r="C576" s="35"/>
      <c r="D576" s="353"/>
      <c r="E576" s="211"/>
      <c r="F576" s="211"/>
      <c r="G576" s="211"/>
      <c r="H576" s="211"/>
      <c r="I576" s="160"/>
      <c r="J576" s="160"/>
      <c r="K576" s="160"/>
      <c r="L576" s="160"/>
      <c r="M576" s="160"/>
      <c r="N576" s="160"/>
      <c r="O576" s="40"/>
      <c r="S576" s="219"/>
      <c r="T576" s="220"/>
      <c r="U576" s="219"/>
    </row>
    <row r="577" spans="2:21" ht="3.75" customHeight="1" thickBot="1">
      <c r="C577" s="72"/>
      <c r="D577" s="144"/>
      <c r="E577" s="75"/>
      <c r="F577" s="75"/>
      <c r="G577" s="75"/>
      <c r="H577" s="75"/>
      <c r="I577" s="75"/>
      <c r="J577" s="75"/>
      <c r="K577" s="75"/>
      <c r="L577" s="75"/>
      <c r="M577" s="75"/>
      <c r="N577" s="75"/>
      <c r="O577" s="73"/>
      <c r="S577" s="193"/>
      <c r="T577" s="198"/>
      <c r="U577" s="193"/>
    </row>
    <row r="578" spans="2:21" ht="15.75" customHeight="1" thickBot="1">
      <c r="B578" s="37" t="s">
        <v>69</v>
      </c>
      <c r="C578" s="37" t="s">
        <v>70</v>
      </c>
      <c r="D578" s="37"/>
    </row>
    <row r="579" spans="2:21" ht="35.25" customHeight="1">
      <c r="C579" s="225" t="s">
        <v>71</v>
      </c>
      <c r="D579" s="226"/>
      <c r="E579" s="226"/>
      <c r="F579" s="226"/>
      <c r="G579" s="226"/>
      <c r="H579" s="226"/>
      <c r="I579" s="226"/>
      <c r="J579" s="226"/>
      <c r="K579" s="226"/>
      <c r="L579" s="226"/>
      <c r="M579" s="226"/>
      <c r="N579" s="226"/>
      <c r="O579" s="227"/>
      <c r="S579" s="219" t="s">
        <v>262</v>
      </c>
      <c r="T579" s="219" t="s">
        <v>263</v>
      </c>
      <c r="U579" s="219"/>
    </row>
    <row r="580" spans="2:21" ht="4.5" customHeight="1">
      <c r="C580" s="12"/>
      <c r="O580" s="14"/>
      <c r="S580" s="219"/>
      <c r="T580" s="219"/>
      <c r="U580" s="219"/>
    </row>
    <row r="581" spans="2:21" ht="15.75" customHeight="1">
      <c r="C581" s="12"/>
      <c r="D581" s="13" t="s">
        <v>35</v>
      </c>
      <c r="E581" s="215" t="s">
        <v>430</v>
      </c>
      <c r="F581" s="238"/>
      <c r="G581" s="238"/>
      <c r="H581" s="238"/>
      <c r="I581" s="238"/>
      <c r="J581" s="238"/>
      <c r="K581" s="238"/>
      <c r="L581" s="238"/>
      <c r="M581" s="238"/>
      <c r="N581" s="238"/>
      <c r="O581" s="14"/>
      <c r="S581" s="219"/>
      <c r="T581" s="219"/>
      <c r="U581" s="219"/>
    </row>
    <row r="582" spans="2:21" ht="4.5" customHeight="1">
      <c r="C582" s="12"/>
      <c r="D582" s="11"/>
      <c r="E582" s="183"/>
      <c r="F582" s="183"/>
      <c r="G582" s="183"/>
      <c r="H582" s="183"/>
      <c r="I582" s="183"/>
      <c r="J582" s="183"/>
      <c r="K582" s="183"/>
      <c r="L582" s="183"/>
      <c r="M582" s="183"/>
      <c r="N582" s="183"/>
      <c r="O582" s="14"/>
      <c r="S582" s="219"/>
      <c r="T582" s="219"/>
      <c r="U582" s="219"/>
    </row>
    <row r="583" spans="2:21" ht="15.75" customHeight="1">
      <c r="C583" s="12"/>
      <c r="D583" s="13" t="s">
        <v>36</v>
      </c>
      <c r="E583" s="215" t="s">
        <v>365</v>
      </c>
      <c r="F583" s="238"/>
      <c r="G583" s="238"/>
      <c r="H583" s="238"/>
      <c r="I583" s="238"/>
      <c r="J583" s="238"/>
      <c r="K583" s="238"/>
      <c r="L583" s="238"/>
      <c r="M583" s="238"/>
      <c r="N583" s="238"/>
      <c r="O583" s="14"/>
      <c r="S583" s="219"/>
      <c r="T583" s="219"/>
      <c r="U583" s="219"/>
    </row>
    <row r="584" spans="2:21" ht="4.5" customHeight="1">
      <c r="C584" s="12"/>
      <c r="D584" s="11"/>
      <c r="E584" s="183"/>
      <c r="F584" s="183"/>
      <c r="G584" s="183"/>
      <c r="H584" s="183"/>
      <c r="I584" s="183"/>
      <c r="J584" s="183"/>
      <c r="K584" s="183"/>
      <c r="L584" s="183"/>
      <c r="M584" s="183"/>
      <c r="N584" s="183"/>
      <c r="O584" s="14"/>
      <c r="S584" s="219"/>
      <c r="T584" s="219"/>
      <c r="U584" s="219"/>
    </row>
    <row r="585" spans="2:21" ht="20.25" customHeight="1">
      <c r="C585" s="12"/>
      <c r="D585" s="13" t="s">
        <v>37</v>
      </c>
      <c r="E585" s="215" t="s">
        <v>431</v>
      </c>
      <c r="F585" s="238"/>
      <c r="G585" s="238"/>
      <c r="H585" s="238"/>
      <c r="I585" s="238"/>
      <c r="J585" s="238"/>
      <c r="K585" s="238"/>
      <c r="L585" s="238"/>
      <c r="M585" s="238"/>
      <c r="N585" s="238"/>
      <c r="O585" s="14"/>
      <c r="S585" s="219"/>
      <c r="T585" s="219"/>
      <c r="U585" s="219"/>
    </row>
    <row r="586" spans="2:21" ht="4.5" customHeight="1">
      <c r="C586" s="12"/>
      <c r="D586" s="11"/>
      <c r="O586" s="14"/>
      <c r="S586" s="219"/>
      <c r="T586" s="219"/>
      <c r="U586" s="219"/>
    </row>
    <row r="587" spans="2:21" ht="15.75" customHeight="1">
      <c r="C587" s="12"/>
      <c r="D587" s="13" t="s">
        <v>38</v>
      </c>
      <c r="E587" s="215"/>
      <c r="F587" s="238"/>
      <c r="G587" s="238"/>
      <c r="H587" s="238"/>
      <c r="I587" s="238"/>
      <c r="J587" s="238"/>
      <c r="K587" s="238"/>
      <c r="L587" s="238"/>
      <c r="M587" s="238"/>
      <c r="N587" s="238"/>
      <c r="O587" s="14"/>
      <c r="S587" s="219"/>
      <c r="T587" s="219"/>
      <c r="U587" s="219"/>
    </row>
    <row r="588" spans="2:21" ht="4.5" customHeight="1">
      <c r="C588" s="12"/>
      <c r="D588" s="11"/>
      <c r="O588" s="14"/>
      <c r="S588" s="219"/>
      <c r="T588" s="219"/>
      <c r="U588" s="219"/>
    </row>
    <row r="589" spans="2:21" ht="15.75" customHeight="1">
      <c r="C589" s="12"/>
      <c r="D589" s="13" t="s">
        <v>39</v>
      </c>
      <c r="E589" s="215"/>
      <c r="F589" s="238"/>
      <c r="G589" s="238"/>
      <c r="H589" s="238"/>
      <c r="I589" s="238"/>
      <c r="J589" s="238"/>
      <c r="K589" s="238"/>
      <c r="L589" s="238"/>
      <c r="M589" s="238"/>
      <c r="N589" s="238"/>
      <c r="O589" s="14"/>
      <c r="S589" s="219"/>
      <c r="T589" s="219"/>
      <c r="U589" s="219"/>
    </row>
    <row r="590" spans="2:21" ht="4.5" customHeight="1" thickBot="1">
      <c r="C590" s="53"/>
      <c r="D590" s="15"/>
      <c r="E590" s="15"/>
      <c r="F590" s="15"/>
      <c r="G590" s="15"/>
      <c r="H590" s="15"/>
      <c r="I590" s="15"/>
      <c r="J590" s="15"/>
      <c r="K590" s="15"/>
      <c r="L590" s="15"/>
      <c r="M590" s="15"/>
      <c r="N590" s="15"/>
      <c r="O590" s="55"/>
      <c r="S590" s="219"/>
      <c r="T590" s="219"/>
      <c r="U590" s="219"/>
    </row>
  </sheetData>
  <mergeCells count="291">
    <mergeCell ref="D222:J222"/>
    <mergeCell ref="D223:J223"/>
    <mergeCell ref="E19:F19"/>
    <mergeCell ref="D70:G70"/>
    <mergeCell ref="E80:F80"/>
    <mergeCell ref="D201:J201"/>
    <mergeCell ref="D203:J203"/>
    <mergeCell ref="D204:J204"/>
    <mergeCell ref="D205:J205"/>
    <mergeCell ref="D206:J206"/>
    <mergeCell ref="D207:J207"/>
    <mergeCell ref="D208:J208"/>
    <mergeCell ref="D209:J209"/>
    <mergeCell ref="D210:J210"/>
    <mergeCell ref="D211:J211"/>
    <mergeCell ref="D212:J212"/>
    <mergeCell ref="D213:J213"/>
    <mergeCell ref="D214:J214"/>
    <mergeCell ref="D215:J215"/>
    <mergeCell ref="D216:J216"/>
    <mergeCell ref="D217:J217"/>
    <mergeCell ref="D218:J218"/>
    <mergeCell ref="D219:J219"/>
    <mergeCell ref="D220:J220"/>
    <mergeCell ref="D221:J221"/>
    <mergeCell ref="E173:H173"/>
    <mergeCell ref="E175:H175"/>
    <mergeCell ref="E177:H177"/>
    <mergeCell ref="E179:H179"/>
    <mergeCell ref="E181:H181"/>
    <mergeCell ref="E183:H183"/>
    <mergeCell ref="E185:H185"/>
    <mergeCell ref="E187:H187"/>
    <mergeCell ref="E189:H189"/>
    <mergeCell ref="E191:H191"/>
    <mergeCell ref="E193:H193"/>
    <mergeCell ref="E195:H195"/>
    <mergeCell ref="E151:H151"/>
    <mergeCell ref="E153:H153"/>
    <mergeCell ref="E155:H155"/>
    <mergeCell ref="E157:H157"/>
    <mergeCell ref="E159:H159"/>
    <mergeCell ref="E161:H161"/>
    <mergeCell ref="E163:H163"/>
    <mergeCell ref="E165:H165"/>
    <mergeCell ref="S382:S393"/>
    <mergeCell ref="T382:T393"/>
    <mergeCell ref="U382:U393"/>
    <mergeCell ref="S394:S407"/>
    <mergeCell ref="T394:T407"/>
    <mergeCell ref="U394:U407"/>
    <mergeCell ref="J436:L436"/>
    <mergeCell ref="N395:N396"/>
    <mergeCell ref="N436:N437"/>
    <mergeCell ref="T449:T481"/>
    <mergeCell ref="S449:S481"/>
    <mergeCell ref="U449:U481"/>
    <mergeCell ref="S408:S419"/>
    <mergeCell ref="T408:T419"/>
    <mergeCell ref="U408:U419"/>
    <mergeCell ref="S421:S432"/>
    <mergeCell ref="T421:T432"/>
    <mergeCell ref="U421:U432"/>
    <mergeCell ref="S433:S448"/>
    <mergeCell ref="T433:T448"/>
    <mergeCell ref="U433:U448"/>
    <mergeCell ref="J395:L395"/>
    <mergeCell ref="C434:O434"/>
    <mergeCell ref="S356:S359"/>
    <mergeCell ref="T356:T359"/>
    <mergeCell ref="U356:U359"/>
    <mergeCell ref="S360:S363"/>
    <mergeCell ref="T360:T363"/>
    <mergeCell ref="U360:U363"/>
    <mergeCell ref="S364:S367"/>
    <mergeCell ref="T364:T367"/>
    <mergeCell ref="U364:U367"/>
    <mergeCell ref="S368:S371"/>
    <mergeCell ref="T368:T371"/>
    <mergeCell ref="U368:U371"/>
    <mergeCell ref="S372:S375"/>
    <mergeCell ref="T372:T375"/>
    <mergeCell ref="U372:U375"/>
    <mergeCell ref="S376:S379"/>
    <mergeCell ref="T376:T379"/>
    <mergeCell ref="U376:U379"/>
    <mergeCell ref="S336:S347"/>
    <mergeCell ref="T336:T347"/>
    <mergeCell ref="U336:U347"/>
    <mergeCell ref="S348:S350"/>
    <mergeCell ref="T348:T350"/>
    <mergeCell ref="U348:U350"/>
    <mergeCell ref="S351:S355"/>
    <mergeCell ref="T351:T355"/>
    <mergeCell ref="U351:U355"/>
    <mergeCell ref="S328:S333"/>
    <mergeCell ref="T328:T333"/>
    <mergeCell ref="U328:U333"/>
    <mergeCell ref="C328:O328"/>
    <mergeCell ref="S303:S314"/>
    <mergeCell ref="T303:T314"/>
    <mergeCell ref="U303:U314"/>
    <mergeCell ref="S316:S327"/>
    <mergeCell ref="T316:T327"/>
    <mergeCell ref="U316:U327"/>
    <mergeCell ref="E309:N309"/>
    <mergeCell ref="E311:N311"/>
    <mergeCell ref="E313:N313"/>
    <mergeCell ref="S270:S302"/>
    <mergeCell ref="T270:T302"/>
    <mergeCell ref="U270:U302"/>
    <mergeCell ref="S237:S269"/>
    <mergeCell ref="T237:T269"/>
    <mergeCell ref="U237:U269"/>
    <mergeCell ref="S225:S231"/>
    <mergeCell ref="T225:T231"/>
    <mergeCell ref="U225:U231"/>
    <mergeCell ref="S232:S236"/>
    <mergeCell ref="T232:T236"/>
    <mergeCell ref="S198:S224"/>
    <mergeCell ref="T198:T224"/>
    <mergeCell ref="U198:U224"/>
    <mergeCell ref="C225:O225"/>
    <mergeCell ref="C232:O232"/>
    <mergeCell ref="M231:N231"/>
    <mergeCell ref="D229:F230"/>
    <mergeCell ref="U232:U236"/>
    <mergeCell ref="S167:S196"/>
    <mergeCell ref="C167:O167"/>
    <mergeCell ref="T167:T196"/>
    <mergeCell ref="U167:U196"/>
    <mergeCell ref="U128:U165"/>
    <mergeCell ref="S128:S165"/>
    <mergeCell ref="T128:T165"/>
    <mergeCell ref="C128:O128"/>
    <mergeCell ref="E131:H131"/>
    <mergeCell ref="E133:H133"/>
    <mergeCell ref="E135:H135"/>
    <mergeCell ref="E137:H137"/>
    <mergeCell ref="E139:H139"/>
    <mergeCell ref="E141:H141"/>
    <mergeCell ref="E76:F76"/>
    <mergeCell ref="T62:T67"/>
    <mergeCell ref="U62:U67"/>
    <mergeCell ref="S68:S71"/>
    <mergeCell ref="T68:T71"/>
    <mergeCell ref="U68:U71"/>
    <mergeCell ref="D4:F4"/>
    <mergeCell ref="D5:F5"/>
    <mergeCell ref="S6:U6"/>
    <mergeCell ref="S15:S19"/>
    <mergeCell ref="T15:T19"/>
    <mergeCell ref="U15:U19"/>
    <mergeCell ref="S21:S61"/>
    <mergeCell ref="T21:T61"/>
    <mergeCell ref="U21:U61"/>
    <mergeCell ref="S62:S67"/>
    <mergeCell ref="C119:O119"/>
    <mergeCell ref="C106:O106"/>
    <mergeCell ref="C84:O84"/>
    <mergeCell ref="C198:O198"/>
    <mergeCell ref="C129:G129"/>
    <mergeCell ref="E147:H147"/>
    <mergeCell ref="E149:H149"/>
    <mergeCell ref="C303:O303"/>
    <mergeCell ref="E305:N305"/>
    <mergeCell ref="E307:N307"/>
    <mergeCell ref="C316:O316"/>
    <mergeCell ref="E318:N318"/>
    <mergeCell ref="E320:N320"/>
    <mergeCell ref="E322:N322"/>
    <mergeCell ref="E324:N324"/>
    <mergeCell ref="E326:N326"/>
    <mergeCell ref="E340:N340"/>
    <mergeCell ref="E342:N342"/>
    <mergeCell ref="E344:N344"/>
    <mergeCell ref="E346:N346"/>
    <mergeCell ref="C336:O336"/>
    <mergeCell ref="E338:N338"/>
    <mergeCell ref="C376:O376"/>
    <mergeCell ref="C382:O382"/>
    <mergeCell ref="E384:N384"/>
    <mergeCell ref="E386:N386"/>
    <mergeCell ref="E388:N388"/>
    <mergeCell ref="E390:N390"/>
    <mergeCell ref="E392:N392"/>
    <mergeCell ref="C394:O394"/>
    <mergeCell ref="C360:O360"/>
    <mergeCell ref="C364:O364"/>
    <mergeCell ref="C368:O368"/>
    <mergeCell ref="C372:O372"/>
    <mergeCell ref="C348:O348"/>
    <mergeCell ref="C352:O352"/>
    <mergeCell ref="C356:O356"/>
    <mergeCell ref="E395:H397"/>
    <mergeCell ref="E418:N418"/>
    <mergeCell ref="C421:O421"/>
    <mergeCell ref="E423:N423"/>
    <mergeCell ref="E425:N425"/>
    <mergeCell ref="E427:N427"/>
    <mergeCell ref="E429:N429"/>
    <mergeCell ref="E431:N431"/>
    <mergeCell ref="C408:O408"/>
    <mergeCell ref="E410:N410"/>
    <mergeCell ref="E412:N412"/>
    <mergeCell ref="E414:N414"/>
    <mergeCell ref="E416:N416"/>
    <mergeCell ref="C449:O449"/>
    <mergeCell ref="E398:H398"/>
    <mergeCell ref="E400:H400"/>
    <mergeCell ref="E439:H439"/>
    <mergeCell ref="E441:H441"/>
    <mergeCell ref="E443:H443"/>
    <mergeCell ref="E445:H445"/>
    <mergeCell ref="E447:H447"/>
    <mergeCell ref="C487:O487"/>
    <mergeCell ref="C496:O496"/>
    <mergeCell ref="E587:N587"/>
    <mergeCell ref="E589:N589"/>
    <mergeCell ref="C579:O579"/>
    <mergeCell ref="E581:N581"/>
    <mergeCell ref="E583:N583"/>
    <mergeCell ref="E585:N585"/>
    <mergeCell ref="C508:O508"/>
    <mergeCell ref="S119:S127"/>
    <mergeCell ref="T119:T127"/>
    <mergeCell ref="U119:U127"/>
    <mergeCell ref="M450:O450"/>
    <mergeCell ref="E436:H437"/>
    <mergeCell ref="S84:S105"/>
    <mergeCell ref="T84:T105"/>
    <mergeCell ref="U84:U105"/>
    <mergeCell ref="S106:S118"/>
    <mergeCell ref="T106:T118"/>
    <mergeCell ref="U106:U118"/>
    <mergeCell ref="S72:S81"/>
    <mergeCell ref="T72:T81"/>
    <mergeCell ref="U72:U81"/>
    <mergeCell ref="S482:S486"/>
    <mergeCell ref="T482:T486"/>
    <mergeCell ref="U482:U486"/>
    <mergeCell ref="C482:O482"/>
    <mergeCell ref="J511:L511"/>
    <mergeCell ref="S508:S576"/>
    <mergeCell ref="T508:T576"/>
    <mergeCell ref="U508:U576"/>
    <mergeCell ref="S487:S495"/>
    <mergeCell ref="T487:T495"/>
    <mergeCell ref="U487:U495"/>
    <mergeCell ref="S496:S504"/>
    <mergeCell ref="T496:T504"/>
    <mergeCell ref="U496:U504"/>
    <mergeCell ref="S579:S590"/>
    <mergeCell ref="T579:T590"/>
    <mergeCell ref="U579:U590"/>
    <mergeCell ref="S9:S13"/>
    <mergeCell ref="T9:T13"/>
    <mergeCell ref="U9:U13"/>
    <mergeCell ref="A1:F1"/>
    <mergeCell ref="E514:H514"/>
    <mergeCell ref="E516:H516"/>
    <mergeCell ref="E518:H518"/>
    <mergeCell ref="E520:H520"/>
    <mergeCell ref="E522:H522"/>
    <mergeCell ref="E524:H524"/>
    <mergeCell ref="E538:H538"/>
    <mergeCell ref="E526:H526"/>
    <mergeCell ref="E528:H528"/>
    <mergeCell ref="E530:H530"/>
    <mergeCell ref="E532:H532"/>
    <mergeCell ref="E534:H534"/>
    <mergeCell ref="E536:H536"/>
    <mergeCell ref="E573:H573"/>
    <mergeCell ref="E575:H575"/>
    <mergeCell ref="E540:H540"/>
    <mergeCell ref="E542:H542"/>
    <mergeCell ref="E544:H544"/>
    <mergeCell ref="E546:H546"/>
    <mergeCell ref="E548:H548"/>
    <mergeCell ref="E550:H550"/>
    <mergeCell ref="E552:H552"/>
    <mergeCell ref="E554:H554"/>
    <mergeCell ref="E556:H556"/>
    <mergeCell ref="E558:H558"/>
    <mergeCell ref="E560:H560"/>
    <mergeCell ref="E562:H562"/>
    <mergeCell ref="E564:H564"/>
    <mergeCell ref="E566:H566"/>
    <mergeCell ref="E568:H568"/>
    <mergeCell ref="E569:H569"/>
    <mergeCell ref="E571:H571"/>
  </mergeCells>
  <pageMargins left="0.21" right="0.25" top="0.62" bottom="0.53" header="0" footer="0"/>
  <pageSetup paperSize="100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3"/>
  <sheetViews>
    <sheetView showGridLines="0" zoomScale="115" zoomScaleNormal="115" workbookViewId="0">
      <pane ySplit="8" topLeftCell="A383" activePane="bottomLeft" state="frozen"/>
      <selection activeCell="B1" sqref="B1"/>
      <selection pane="bottomLeft" sqref="A1:P402"/>
    </sheetView>
  </sheetViews>
  <sheetFormatPr defaultColWidth="12.625" defaultRowHeight="15" customHeight="1"/>
  <cols>
    <col min="1" max="1" width="3.25" style="16" customWidth="1"/>
    <col min="2" max="2" width="4.125" style="16" customWidth="1"/>
    <col min="3" max="13" width="5.875" style="16" customWidth="1"/>
    <col min="14" max="14" width="7.75" style="16" customWidth="1"/>
    <col min="15" max="15" width="2.625" style="16" customWidth="1"/>
    <col min="16" max="16" width="4.875" style="16" customWidth="1"/>
    <col min="17" max="17" width="5.875" style="16" customWidth="1"/>
    <col min="18" max="18" width="17.125" style="16" customWidth="1"/>
    <col min="19" max="19" width="18" style="16" customWidth="1"/>
    <col min="20" max="20" width="17.125" style="16" customWidth="1"/>
    <col min="21" max="21" width="7.625" style="16" bestFit="1" customWidth="1"/>
    <col min="22" max="27" width="5.875" style="16" customWidth="1"/>
    <col min="28" max="16384" width="12.625" style="16"/>
  </cols>
  <sheetData>
    <row r="1" spans="1:20" ht="18" customHeight="1">
      <c r="A1" s="283" t="s">
        <v>265</v>
      </c>
      <c r="B1" s="284"/>
      <c r="C1" s="284"/>
      <c r="D1" s="284"/>
      <c r="E1" s="284"/>
      <c r="F1" s="284"/>
      <c r="G1" s="284"/>
      <c r="H1" s="284"/>
      <c r="I1" s="284"/>
      <c r="J1" s="284"/>
      <c r="K1" s="284"/>
      <c r="L1" s="284"/>
      <c r="M1" s="284"/>
      <c r="N1" s="284"/>
      <c r="O1" s="284"/>
      <c r="P1" s="204"/>
    </row>
    <row r="2" spans="1:20">
      <c r="A2" s="18" t="s">
        <v>0</v>
      </c>
      <c r="B2" s="18"/>
      <c r="C2" s="18"/>
      <c r="D2" s="18"/>
      <c r="E2" s="18"/>
      <c r="F2" s="18"/>
      <c r="G2" s="18"/>
      <c r="H2" s="18"/>
      <c r="I2" s="18"/>
      <c r="J2" s="18"/>
      <c r="K2" s="18"/>
      <c r="L2" s="18"/>
      <c r="M2" s="18"/>
      <c r="N2" s="18"/>
      <c r="O2" s="18"/>
      <c r="P2" s="18"/>
    </row>
    <row r="3" spans="1:20" ht="9.75" customHeight="1"/>
    <row r="4" spans="1:20" ht="15" customHeight="1">
      <c r="A4" s="82" t="s">
        <v>1</v>
      </c>
      <c r="B4" s="82"/>
      <c r="C4" s="82"/>
      <c r="D4" s="285" t="s">
        <v>2</v>
      </c>
      <c r="E4" s="285"/>
      <c r="F4" s="285"/>
    </row>
    <row r="5" spans="1:20" ht="15" customHeight="1">
      <c r="A5" s="82" t="s">
        <v>3</v>
      </c>
      <c r="B5" s="82"/>
      <c r="C5" s="82"/>
      <c r="D5" s="285" t="s">
        <v>4</v>
      </c>
      <c r="E5" s="285"/>
      <c r="F5" s="285"/>
    </row>
    <row r="6" spans="1:20" ht="12" customHeight="1"/>
    <row r="7" spans="1:20">
      <c r="A7" s="19" t="s">
        <v>72</v>
      </c>
      <c r="R7" s="223" t="s">
        <v>213</v>
      </c>
      <c r="S7" s="223"/>
      <c r="T7" s="223"/>
    </row>
    <row r="8" spans="1:20">
      <c r="A8" s="19"/>
      <c r="R8" s="43" t="s">
        <v>148</v>
      </c>
      <c r="S8" s="43" t="s">
        <v>149</v>
      </c>
      <c r="T8" s="43" t="s">
        <v>150</v>
      </c>
    </row>
    <row r="9" spans="1:20" ht="15.75" thickBot="1">
      <c r="B9" s="19" t="s">
        <v>73</v>
      </c>
      <c r="C9" s="19" t="s">
        <v>74</v>
      </c>
      <c r="D9" s="19"/>
    </row>
    <row r="10" spans="1:20" ht="15.75" customHeight="1">
      <c r="C10" s="281" t="s">
        <v>75</v>
      </c>
      <c r="D10" s="286"/>
      <c r="E10" s="286"/>
      <c r="F10" s="286"/>
      <c r="G10" s="286"/>
      <c r="H10" s="286"/>
      <c r="I10" s="286"/>
      <c r="J10" s="286"/>
      <c r="K10" s="286"/>
      <c r="L10" s="286"/>
      <c r="M10" s="286"/>
      <c r="N10" s="286"/>
      <c r="O10" s="287"/>
      <c r="P10" s="161"/>
      <c r="R10" s="275" t="s">
        <v>230</v>
      </c>
      <c r="S10" s="275" t="s">
        <v>266</v>
      </c>
      <c r="T10" s="275"/>
    </row>
    <row r="11" spans="1:20" ht="4.5" customHeight="1">
      <c r="C11" s="20"/>
      <c r="O11" s="21"/>
      <c r="P11" s="176"/>
      <c r="R11" s="275"/>
      <c r="S11" s="275"/>
      <c r="T11" s="275"/>
    </row>
    <row r="12" spans="1:20" ht="15.75" customHeight="1">
      <c r="C12" s="20"/>
      <c r="D12" s="33" t="s">
        <v>35</v>
      </c>
      <c r="E12" s="268" t="s">
        <v>432</v>
      </c>
      <c r="F12" s="274"/>
      <c r="G12" s="274"/>
      <c r="H12" s="274"/>
      <c r="I12" s="274"/>
      <c r="J12" s="274"/>
      <c r="K12" s="274"/>
      <c r="L12" s="274"/>
      <c r="M12" s="274"/>
      <c r="N12" s="274"/>
      <c r="O12" s="21"/>
      <c r="P12" s="176"/>
      <c r="R12" s="275"/>
      <c r="S12" s="275"/>
      <c r="T12" s="275"/>
    </row>
    <row r="13" spans="1:20" ht="4.5" customHeight="1">
      <c r="C13" s="20"/>
      <c r="D13" s="44"/>
      <c r="N13" s="185"/>
      <c r="O13" s="21"/>
      <c r="P13" s="176"/>
      <c r="R13" s="275"/>
      <c r="S13" s="275"/>
      <c r="T13" s="275"/>
    </row>
    <row r="14" spans="1:20" ht="15.75" customHeight="1">
      <c r="C14" s="20"/>
      <c r="D14" s="33" t="s">
        <v>36</v>
      </c>
      <c r="E14" s="268" t="s">
        <v>433</v>
      </c>
      <c r="F14" s="274"/>
      <c r="G14" s="274"/>
      <c r="H14" s="274"/>
      <c r="I14" s="274"/>
      <c r="J14" s="274"/>
      <c r="K14" s="274"/>
      <c r="L14" s="274"/>
      <c r="M14" s="274"/>
      <c r="N14" s="274"/>
      <c r="O14" s="21"/>
      <c r="P14" s="176"/>
      <c r="R14" s="275"/>
      <c r="S14" s="275"/>
      <c r="T14" s="275"/>
    </row>
    <row r="15" spans="1:20" ht="4.5" customHeight="1">
      <c r="C15" s="20"/>
      <c r="D15" s="44"/>
      <c r="N15" s="185"/>
      <c r="O15" s="21"/>
      <c r="P15" s="176"/>
      <c r="R15" s="275"/>
      <c r="S15" s="275"/>
      <c r="T15" s="275"/>
    </row>
    <row r="16" spans="1:20" ht="15.75" customHeight="1">
      <c r="C16" s="20"/>
      <c r="D16" s="33" t="s">
        <v>37</v>
      </c>
      <c r="E16" s="268" t="s">
        <v>434</v>
      </c>
      <c r="F16" s="274"/>
      <c r="G16" s="274"/>
      <c r="H16" s="274"/>
      <c r="I16" s="274"/>
      <c r="J16" s="274"/>
      <c r="K16" s="274"/>
      <c r="L16" s="274"/>
      <c r="M16" s="274"/>
      <c r="N16" s="274"/>
      <c r="O16" s="21"/>
      <c r="P16" s="176"/>
      <c r="R16" s="275"/>
      <c r="S16" s="275"/>
      <c r="T16" s="275"/>
    </row>
    <row r="17" spans="2:20" ht="4.5" customHeight="1">
      <c r="C17" s="20"/>
      <c r="D17" s="44"/>
      <c r="N17" s="185"/>
      <c r="O17" s="21"/>
      <c r="P17" s="176"/>
      <c r="R17" s="275"/>
      <c r="S17" s="275"/>
      <c r="T17" s="275"/>
    </row>
    <row r="18" spans="2:20" ht="15.75" customHeight="1">
      <c r="C18" s="20"/>
      <c r="D18" s="33" t="s">
        <v>38</v>
      </c>
      <c r="E18" s="268" t="s">
        <v>435</v>
      </c>
      <c r="F18" s="274"/>
      <c r="G18" s="274"/>
      <c r="H18" s="274"/>
      <c r="I18" s="274"/>
      <c r="J18" s="274"/>
      <c r="K18" s="274"/>
      <c r="L18" s="274"/>
      <c r="M18" s="274"/>
      <c r="N18" s="274"/>
      <c r="O18" s="21"/>
      <c r="P18" s="176"/>
      <c r="R18" s="275"/>
      <c r="S18" s="275"/>
      <c r="T18" s="275"/>
    </row>
    <row r="19" spans="2:20" ht="4.5" customHeight="1">
      <c r="C19" s="20"/>
      <c r="D19" s="44"/>
      <c r="N19" s="185"/>
      <c r="O19" s="21"/>
      <c r="P19" s="176"/>
      <c r="R19" s="275"/>
      <c r="S19" s="275"/>
      <c r="T19" s="275"/>
    </row>
    <row r="20" spans="2:20" ht="15.75" customHeight="1">
      <c r="C20" s="20"/>
      <c r="D20" s="33" t="s">
        <v>39</v>
      </c>
      <c r="E20" s="268" t="s">
        <v>436</v>
      </c>
      <c r="F20" s="274"/>
      <c r="G20" s="274"/>
      <c r="H20" s="274"/>
      <c r="I20" s="274"/>
      <c r="J20" s="274"/>
      <c r="K20" s="274"/>
      <c r="L20" s="274"/>
      <c r="M20" s="274"/>
      <c r="N20" s="274"/>
      <c r="O20" s="21"/>
      <c r="P20" s="176"/>
      <c r="R20" s="275"/>
      <c r="S20" s="275"/>
      <c r="T20" s="275"/>
    </row>
    <row r="21" spans="2:20" ht="4.5" customHeight="1" thickBot="1">
      <c r="C21" s="22"/>
      <c r="D21" s="25"/>
      <c r="E21" s="23"/>
      <c r="F21" s="23"/>
      <c r="G21" s="23"/>
      <c r="H21" s="23"/>
      <c r="I21" s="23"/>
      <c r="J21" s="23"/>
      <c r="K21" s="23"/>
      <c r="L21" s="23"/>
      <c r="M21" s="23"/>
      <c r="N21" s="23"/>
      <c r="O21" s="24"/>
      <c r="P21" s="176"/>
      <c r="R21" s="275"/>
      <c r="S21" s="275"/>
      <c r="T21" s="275"/>
    </row>
    <row r="22" spans="2:20" ht="4.5" customHeight="1"/>
    <row r="23" spans="2:20" ht="15.75" customHeight="1" thickBot="1">
      <c r="B23" s="19" t="s">
        <v>76</v>
      </c>
      <c r="C23" s="19" t="s">
        <v>77</v>
      </c>
      <c r="D23" s="19"/>
    </row>
    <row r="24" spans="2:20" ht="15.75" customHeight="1">
      <c r="C24" s="281" t="s">
        <v>78</v>
      </c>
      <c r="D24" s="286"/>
      <c r="E24" s="286"/>
      <c r="F24" s="286"/>
      <c r="G24" s="286"/>
      <c r="H24" s="286"/>
      <c r="I24" s="286"/>
      <c r="J24" s="286"/>
      <c r="K24" s="286"/>
      <c r="L24" s="286"/>
      <c r="M24" s="286"/>
      <c r="N24" s="286"/>
      <c r="O24" s="287"/>
      <c r="P24" s="161"/>
      <c r="R24" s="275" t="s">
        <v>267</v>
      </c>
      <c r="S24" s="275" t="s">
        <v>268</v>
      </c>
      <c r="T24" s="275"/>
    </row>
    <row r="25" spans="2:20" ht="4.5" customHeight="1">
      <c r="C25" s="20"/>
      <c r="O25" s="21"/>
      <c r="P25" s="176"/>
      <c r="R25" s="275"/>
      <c r="S25" s="275"/>
      <c r="T25" s="275"/>
    </row>
    <row r="26" spans="2:20" ht="15.75" customHeight="1">
      <c r="C26" s="20"/>
      <c r="D26" s="33" t="s">
        <v>35</v>
      </c>
      <c r="E26" s="268" t="s">
        <v>437</v>
      </c>
      <c r="F26" s="274"/>
      <c r="G26" s="274"/>
      <c r="H26" s="274"/>
      <c r="I26" s="274"/>
      <c r="J26" s="274"/>
      <c r="K26" s="274"/>
      <c r="L26" s="274"/>
      <c r="M26" s="274"/>
      <c r="N26" s="274"/>
      <c r="O26" s="21"/>
      <c r="P26" s="176"/>
      <c r="R26" s="275"/>
      <c r="S26" s="275"/>
      <c r="T26" s="275"/>
    </row>
    <row r="27" spans="2:20" ht="4.5" customHeight="1">
      <c r="C27" s="20"/>
      <c r="D27" s="44"/>
      <c r="O27" s="21"/>
      <c r="P27" s="176"/>
      <c r="R27" s="275"/>
      <c r="S27" s="275"/>
      <c r="T27" s="275"/>
    </row>
    <row r="28" spans="2:20" ht="15.75" customHeight="1">
      <c r="C28" s="20"/>
      <c r="D28" s="33" t="s">
        <v>36</v>
      </c>
      <c r="E28" s="268"/>
      <c r="F28" s="274"/>
      <c r="G28" s="274"/>
      <c r="H28" s="274"/>
      <c r="I28" s="274"/>
      <c r="J28" s="274"/>
      <c r="K28" s="274"/>
      <c r="L28" s="274"/>
      <c r="M28" s="274"/>
      <c r="N28" s="274"/>
      <c r="O28" s="21"/>
      <c r="P28" s="176"/>
      <c r="R28" s="275"/>
      <c r="S28" s="275"/>
      <c r="T28" s="275"/>
    </row>
    <row r="29" spans="2:20" ht="4.5" customHeight="1">
      <c r="C29" s="20"/>
      <c r="D29" s="44"/>
      <c r="O29" s="21"/>
      <c r="P29" s="176"/>
      <c r="R29" s="275"/>
      <c r="S29" s="275"/>
      <c r="T29" s="275"/>
    </row>
    <row r="30" spans="2:20" ht="15.75" customHeight="1">
      <c r="C30" s="20"/>
      <c r="D30" s="33" t="s">
        <v>37</v>
      </c>
      <c r="E30" s="268"/>
      <c r="F30" s="274"/>
      <c r="G30" s="274"/>
      <c r="H30" s="274"/>
      <c r="I30" s="274"/>
      <c r="J30" s="274"/>
      <c r="K30" s="274"/>
      <c r="L30" s="274"/>
      <c r="M30" s="274"/>
      <c r="N30" s="274"/>
      <c r="O30" s="21"/>
      <c r="P30" s="176"/>
      <c r="R30" s="275"/>
      <c r="S30" s="275"/>
      <c r="T30" s="275"/>
    </row>
    <row r="31" spans="2:20" ht="4.5" customHeight="1">
      <c r="C31" s="20"/>
      <c r="D31" s="44"/>
      <c r="O31" s="21"/>
      <c r="P31" s="176"/>
      <c r="R31" s="275"/>
      <c r="S31" s="275"/>
      <c r="T31" s="275"/>
    </row>
    <row r="32" spans="2:20" ht="15.75" customHeight="1">
      <c r="C32" s="20"/>
      <c r="D32" s="33" t="s">
        <v>38</v>
      </c>
      <c r="E32" s="268"/>
      <c r="F32" s="274"/>
      <c r="G32" s="274"/>
      <c r="H32" s="274"/>
      <c r="I32" s="274"/>
      <c r="J32" s="274"/>
      <c r="K32" s="274"/>
      <c r="L32" s="274"/>
      <c r="M32" s="274"/>
      <c r="N32" s="274"/>
      <c r="O32" s="21"/>
      <c r="P32" s="176"/>
      <c r="R32" s="275"/>
      <c r="S32" s="275"/>
      <c r="T32" s="275"/>
    </row>
    <row r="33" spans="2:20" ht="4.5" customHeight="1">
      <c r="C33" s="20"/>
      <c r="D33" s="44"/>
      <c r="O33" s="21"/>
      <c r="P33" s="176"/>
      <c r="R33" s="275"/>
      <c r="S33" s="275"/>
      <c r="T33" s="275"/>
    </row>
    <row r="34" spans="2:20" ht="15.75" customHeight="1">
      <c r="C34" s="20"/>
      <c r="D34" s="33" t="s">
        <v>39</v>
      </c>
      <c r="E34" s="268"/>
      <c r="F34" s="274"/>
      <c r="G34" s="274"/>
      <c r="H34" s="274"/>
      <c r="I34" s="274"/>
      <c r="J34" s="274"/>
      <c r="K34" s="274"/>
      <c r="L34" s="274"/>
      <c r="M34" s="274"/>
      <c r="N34" s="274"/>
      <c r="O34" s="21"/>
      <c r="P34" s="176"/>
      <c r="R34" s="275"/>
      <c r="S34" s="275"/>
      <c r="T34" s="275"/>
    </row>
    <row r="35" spans="2:20" ht="4.5" customHeight="1" thickBot="1">
      <c r="C35" s="22"/>
      <c r="D35" s="25"/>
      <c r="E35" s="23"/>
      <c r="F35" s="23"/>
      <c r="G35" s="23"/>
      <c r="H35" s="23"/>
      <c r="I35" s="23"/>
      <c r="J35" s="23"/>
      <c r="K35" s="23"/>
      <c r="L35" s="23"/>
      <c r="M35" s="23"/>
      <c r="N35" s="23"/>
      <c r="O35" s="24"/>
      <c r="P35" s="176"/>
      <c r="R35" s="275"/>
      <c r="S35" s="275"/>
      <c r="T35" s="275"/>
    </row>
    <row r="36" spans="2:20" ht="4.5" customHeight="1"/>
    <row r="37" spans="2:20" ht="15.75" customHeight="1" thickBot="1">
      <c r="B37" s="19" t="s">
        <v>79</v>
      </c>
      <c r="C37" s="19" t="s">
        <v>80</v>
      </c>
      <c r="D37" s="19"/>
    </row>
    <row r="38" spans="2:20" ht="32.25" customHeight="1">
      <c r="C38" s="281" t="s">
        <v>81</v>
      </c>
      <c r="D38" s="286"/>
      <c r="E38" s="286"/>
      <c r="F38" s="286"/>
      <c r="G38" s="286"/>
      <c r="H38" s="286"/>
      <c r="I38" s="286"/>
      <c r="J38" s="286"/>
      <c r="K38" s="286"/>
      <c r="L38" s="286"/>
      <c r="M38" s="286"/>
      <c r="N38" s="286"/>
      <c r="O38" s="287"/>
      <c r="P38" s="161"/>
      <c r="R38" s="278" t="s">
        <v>275</v>
      </c>
      <c r="S38" s="278" t="s">
        <v>273</v>
      </c>
      <c r="T38" s="278"/>
    </row>
    <row r="39" spans="2:20" ht="4.5" customHeight="1">
      <c r="C39" s="20"/>
      <c r="O39" s="21"/>
      <c r="P39" s="176"/>
      <c r="R39" s="279"/>
      <c r="S39" s="279"/>
      <c r="T39" s="279"/>
    </row>
    <row r="40" spans="2:20" ht="15.75" customHeight="1">
      <c r="C40" s="20"/>
      <c r="D40" s="33" t="s">
        <v>35</v>
      </c>
      <c r="E40" s="268" t="s">
        <v>432</v>
      </c>
      <c r="F40" s="274"/>
      <c r="G40" s="274"/>
      <c r="H40" s="274"/>
      <c r="I40" s="274"/>
      <c r="J40" s="274"/>
      <c r="K40" s="274"/>
      <c r="L40" s="274"/>
      <c r="M40" s="274"/>
      <c r="N40" s="274"/>
      <c r="O40" s="21"/>
      <c r="P40" s="176"/>
      <c r="R40" s="279"/>
      <c r="S40" s="279"/>
      <c r="T40" s="279"/>
    </row>
    <row r="41" spans="2:20" ht="4.5" customHeight="1">
      <c r="C41" s="20"/>
      <c r="D41" s="44"/>
      <c r="O41" s="21"/>
      <c r="P41" s="176"/>
      <c r="R41" s="279"/>
      <c r="S41" s="279"/>
      <c r="T41" s="279"/>
    </row>
    <row r="42" spans="2:20" ht="15.75" customHeight="1">
      <c r="C42" s="20"/>
      <c r="D42" s="33" t="s">
        <v>36</v>
      </c>
      <c r="E42" s="268" t="s">
        <v>434</v>
      </c>
      <c r="F42" s="274"/>
      <c r="G42" s="274"/>
      <c r="H42" s="274"/>
      <c r="I42" s="274"/>
      <c r="J42" s="274"/>
      <c r="K42" s="274"/>
      <c r="L42" s="274"/>
      <c r="M42" s="274"/>
      <c r="N42" s="274"/>
      <c r="O42" s="21"/>
      <c r="P42" s="176"/>
      <c r="R42" s="279"/>
      <c r="S42" s="279"/>
      <c r="T42" s="279"/>
    </row>
    <row r="43" spans="2:20" ht="4.5" customHeight="1">
      <c r="C43" s="20"/>
      <c r="D43" s="44"/>
      <c r="O43" s="21"/>
      <c r="P43" s="176"/>
      <c r="R43" s="279"/>
      <c r="S43" s="279"/>
      <c r="T43" s="279"/>
    </row>
    <row r="44" spans="2:20" ht="15.75" customHeight="1">
      <c r="C44" s="20"/>
      <c r="D44" s="33" t="s">
        <v>37</v>
      </c>
      <c r="E44" s="268" t="s">
        <v>433</v>
      </c>
      <c r="F44" s="274"/>
      <c r="G44" s="274"/>
      <c r="H44" s="274"/>
      <c r="I44" s="274"/>
      <c r="J44" s="274"/>
      <c r="K44" s="274"/>
      <c r="L44" s="274"/>
      <c r="M44" s="274"/>
      <c r="N44" s="274"/>
      <c r="O44" s="21"/>
      <c r="P44" s="176"/>
      <c r="R44" s="279"/>
      <c r="S44" s="279"/>
      <c r="T44" s="279"/>
    </row>
    <row r="45" spans="2:20" ht="4.5" customHeight="1">
      <c r="C45" s="20"/>
      <c r="D45" s="44"/>
      <c r="O45" s="21"/>
      <c r="P45" s="176"/>
      <c r="R45" s="279"/>
      <c r="S45" s="279"/>
      <c r="T45" s="279"/>
    </row>
    <row r="46" spans="2:20" ht="15.75" customHeight="1">
      <c r="C46" s="20"/>
      <c r="D46" s="33" t="s">
        <v>38</v>
      </c>
      <c r="E46" s="268" t="s">
        <v>440</v>
      </c>
      <c r="F46" s="274"/>
      <c r="G46" s="274"/>
      <c r="H46" s="274"/>
      <c r="I46" s="274"/>
      <c r="J46" s="274"/>
      <c r="K46" s="274"/>
      <c r="L46" s="274"/>
      <c r="M46" s="274"/>
      <c r="N46" s="274"/>
      <c r="O46" s="21"/>
      <c r="P46" s="176"/>
      <c r="R46" s="279"/>
      <c r="S46" s="279"/>
      <c r="T46" s="279"/>
    </row>
    <row r="47" spans="2:20" ht="4.5" customHeight="1">
      <c r="C47" s="20"/>
      <c r="D47" s="44"/>
      <c r="O47" s="21"/>
      <c r="P47" s="176"/>
      <c r="R47" s="279"/>
      <c r="S47" s="279"/>
      <c r="T47" s="279"/>
    </row>
    <row r="48" spans="2:20" ht="15.75" customHeight="1">
      <c r="C48" s="20"/>
      <c r="D48" s="33" t="s">
        <v>39</v>
      </c>
      <c r="E48" s="268" t="s">
        <v>441</v>
      </c>
      <c r="F48" s="274"/>
      <c r="G48" s="274"/>
      <c r="H48" s="274"/>
      <c r="I48" s="274"/>
      <c r="J48" s="274"/>
      <c r="K48" s="274"/>
      <c r="L48" s="274"/>
      <c r="M48" s="274"/>
      <c r="N48" s="274"/>
      <c r="O48" s="21"/>
      <c r="P48" s="176"/>
      <c r="R48" s="279"/>
      <c r="S48" s="279"/>
      <c r="T48" s="279"/>
    </row>
    <row r="49" spans="3:20" ht="15.75" customHeight="1">
      <c r="C49" s="20"/>
      <c r="D49" s="212" t="s">
        <v>438</v>
      </c>
      <c r="E49" s="273" t="s">
        <v>442</v>
      </c>
      <c r="F49" s="273"/>
      <c r="G49" s="273"/>
      <c r="H49" s="273"/>
      <c r="I49" s="273"/>
      <c r="J49" s="273"/>
      <c r="K49" s="273"/>
      <c r="L49" s="273"/>
      <c r="M49" s="273"/>
      <c r="N49" s="273"/>
      <c r="O49" s="21"/>
      <c r="P49" s="176"/>
      <c r="R49" s="279"/>
      <c r="S49" s="279"/>
      <c r="T49" s="279"/>
    </row>
    <row r="50" spans="3:20" ht="4.5" customHeight="1">
      <c r="C50" s="20"/>
      <c r="D50" s="213"/>
      <c r="E50" s="334"/>
      <c r="F50" s="334"/>
      <c r="G50" s="334"/>
      <c r="H50" s="334"/>
      <c r="I50" s="334"/>
      <c r="J50" s="334"/>
      <c r="K50" s="334"/>
      <c r="L50" s="334"/>
      <c r="M50" s="334"/>
      <c r="N50" s="334"/>
      <c r="O50" s="21"/>
      <c r="P50" s="176"/>
      <c r="R50" s="279"/>
      <c r="S50" s="279"/>
      <c r="T50" s="279"/>
    </row>
    <row r="51" spans="3:20" ht="15.75" customHeight="1">
      <c r="C51" s="20"/>
      <c r="D51" s="212" t="s">
        <v>377</v>
      </c>
      <c r="E51" s="270" t="s">
        <v>443</v>
      </c>
      <c r="F51" s="270"/>
      <c r="G51" s="270"/>
      <c r="H51" s="270"/>
      <c r="I51" s="270"/>
      <c r="J51" s="270"/>
      <c r="K51" s="270"/>
      <c r="L51" s="270"/>
      <c r="M51" s="270"/>
      <c r="N51" s="270"/>
      <c r="O51" s="21"/>
      <c r="P51" s="176"/>
      <c r="R51" s="279"/>
      <c r="S51" s="279"/>
      <c r="T51" s="279"/>
    </row>
    <row r="52" spans="3:20" ht="4.5" customHeight="1">
      <c r="C52" s="20"/>
      <c r="D52" s="213"/>
      <c r="E52" s="334"/>
      <c r="F52" s="334"/>
      <c r="G52" s="334"/>
      <c r="H52" s="334"/>
      <c r="I52" s="334"/>
      <c r="J52" s="334"/>
      <c r="K52" s="334"/>
      <c r="L52" s="334"/>
      <c r="M52" s="334"/>
      <c r="N52" s="334"/>
      <c r="O52" s="21"/>
      <c r="P52" s="176"/>
      <c r="R52" s="279"/>
      <c r="S52" s="279"/>
      <c r="T52" s="279"/>
    </row>
    <row r="53" spans="3:20" ht="15.75" customHeight="1">
      <c r="C53" s="20"/>
      <c r="D53" s="212" t="s">
        <v>378</v>
      </c>
      <c r="E53" s="270" t="s">
        <v>436</v>
      </c>
      <c r="F53" s="270"/>
      <c r="G53" s="270"/>
      <c r="H53" s="270"/>
      <c r="I53" s="270"/>
      <c r="J53" s="270"/>
      <c r="K53" s="270"/>
      <c r="L53" s="270"/>
      <c r="M53" s="270"/>
      <c r="N53" s="270"/>
      <c r="O53" s="21"/>
      <c r="P53" s="176"/>
      <c r="R53" s="279"/>
      <c r="S53" s="279"/>
      <c r="T53" s="279"/>
    </row>
    <row r="54" spans="3:20" ht="4.5" customHeight="1">
      <c r="C54" s="20"/>
      <c r="D54" s="213"/>
      <c r="E54" s="176"/>
      <c r="F54" s="176"/>
      <c r="G54" s="176"/>
      <c r="H54" s="176"/>
      <c r="I54" s="176"/>
      <c r="J54" s="176"/>
      <c r="K54" s="176"/>
      <c r="L54" s="176"/>
      <c r="M54" s="176"/>
      <c r="N54" s="176"/>
      <c r="O54" s="21"/>
      <c r="P54" s="176"/>
      <c r="R54" s="279"/>
      <c r="S54" s="279"/>
      <c r="T54" s="279"/>
    </row>
    <row r="55" spans="3:20" ht="15.75" customHeight="1">
      <c r="C55" s="20"/>
      <c r="D55" s="212" t="s">
        <v>379</v>
      </c>
      <c r="E55" s="270" t="s">
        <v>444</v>
      </c>
      <c r="F55" s="270"/>
      <c r="G55" s="270"/>
      <c r="H55" s="270"/>
      <c r="I55" s="270"/>
      <c r="J55" s="270"/>
      <c r="K55" s="270"/>
      <c r="L55" s="270"/>
      <c r="M55" s="270"/>
      <c r="N55" s="270"/>
      <c r="O55" s="21"/>
      <c r="P55" s="176"/>
      <c r="R55" s="279"/>
      <c r="S55" s="279"/>
      <c r="T55" s="279"/>
    </row>
    <row r="56" spans="3:20" ht="4.5" customHeight="1">
      <c r="C56" s="20"/>
      <c r="D56" s="213"/>
      <c r="E56" s="176"/>
      <c r="F56" s="176"/>
      <c r="G56" s="176"/>
      <c r="H56" s="176"/>
      <c r="I56" s="176"/>
      <c r="J56" s="176"/>
      <c r="K56" s="176"/>
      <c r="L56" s="176"/>
      <c r="M56" s="176"/>
      <c r="N56" s="176"/>
      <c r="O56" s="21"/>
      <c r="P56" s="176"/>
      <c r="R56" s="279"/>
      <c r="S56" s="279"/>
      <c r="T56" s="279"/>
    </row>
    <row r="57" spans="3:20" ht="15.75" customHeight="1">
      <c r="C57" s="20"/>
      <c r="D57" s="212" t="s">
        <v>380</v>
      </c>
      <c r="E57" s="270" t="s">
        <v>445</v>
      </c>
      <c r="F57" s="270"/>
      <c r="G57" s="270"/>
      <c r="H57" s="270"/>
      <c r="I57" s="270"/>
      <c r="J57" s="270"/>
      <c r="K57" s="270"/>
      <c r="L57" s="270"/>
      <c r="M57" s="270"/>
      <c r="N57" s="270"/>
      <c r="O57" s="21"/>
      <c r="P57" s="176"/>
      <c r="R57" s="279"/>
      <c r="S57" s="279"/>
      <c r="T57" s="279"/>
    </row>
    <row r="58" spans="3:20" ht="3" customHeight="1">
      <c r="C58" s="20"/>
      <c r="D58" s="212"/>
      <c r="E58" s="205"/>
      <c r="F58" s="205"/>
      <c r="G58" s="205"/>
      <c r="H58" s="205"/>
      <c r="I58" s="205"/>
      <c r="J58" s="205"/>
      <c r="K58" s="205"/>
      <c r="L58" s="205"/>
      <c r="M58" s="205"/>
      <c r="N58" s="205"/>
      <c r="O58" s="21"/>
      <c r="P58" s="176"/>
      <c r="R58" s="279"/>
      <c r="S58" s="279"/>
      <c r="T58" s="279"/>
    </row>
    <row r="59" spans="3:20" ht="15.75" customHeight="1">
      <c r="C59" s="20"/>
      <c r="D59" s="212" t="s">
        <v>381</v>
      </c>
      <c r="E59" s="270" t="s">
        <v>446</v>
      </c>
      <c r="F59" s="270"/>
      <c r="G59" s="270"/>
      <c r="H59" s="270"/>
      <c r="I59" s="270"/>
      <c r="J59" s="270"/>
      <c r="K59" s="270"/>
      <c r="L59" s="270"/>
      <c r="M59" s="270"/>
      <c r="N59" s="270"/>
      <c r="O59" s="21"/>
      <c r="P59" s="176"/>
      <c r="R59" s="279"/>
      <c r="S59" s="279"/>
      <c r="T59" s="279"/>
    </row>
    <row r="60" spans="3:20" ht="4.5" customHeight="1">
      <c r="C60" s="20"/>
      <c r="D60" s="213"/>
      <c r="E60" s="176"/>
      <c r="F60" s="176"/>
      <c r="G60" s="176"/>
      <c r="H60" s="176"/>
      <c r="I60" s="176"/>
      <c r="J60" s="176"/>
      <c r="K60" s="176"/>
      <c r="L60" s="176"/>
      <c r="M60" s="176"/>
      <c r="N60" s="176"/>
      <c r="O60" s="21"/>
      <c r="P60" s="176"/>
      <c r="R60" s="279"/>
      <c r="S60" s="279"/>
      <c r="T60" s="279"/>
    </row>
    <row r="61" spans="3:20" ht="16.5" customHeight="1">
      <c r="C61" s="20"/>
      <c r="D61" s="212" t="s">
        <v>439</v>
      </c>
      <c r="E61" s="270" t="s">
        <v>447</v>
      </c>
      <c r="F61" s="270"/>
      <c r="G61" s="270"/>
      <c r="H61" s="270"/>
      <c r="I61" s="270"/>
      <c r="J61" s="270"/>
      <c r="K61" s="270"/>
      <c r="L61" s="270"/>
      <c r="M61" s="270"/>
      <c r="N61" s="270"/>
      <c r="O61" s="21"/>
      <c r="P61" s="176"/>
      <c r="R61" s="279"/>
      <c r="S61" s="279"/>
      <c r="T61" s="279"/>
    </row>
    <row r="62" spans="3:20" ht="4.5" customHeight="1">
      <c r="C62" s="20"/>
      <c r="D62" s="212"/>
      <c r="E62" s="205"/>
      <c r="F62" s="205"/>
      <c r="G62" s="205"/>
      <c r="H62" s="205"/>
      <c r="I62" s="205"/>
      <c r="J62" s="205"/>
      <c r="K62" s="205"/>
      <c r="L62" s="205"/>
      <c r="M62" s="205"/>
      <c r="N62" s="205"/>
      <c r="O62" s="21"/>
      <c r="P62" s="176"/>
      <c r="R62" s="279"/>
      <c r="S62" s="279"/>
      <c r="T62" s="279"/>
    </row>
    <row r="63" spans="3:20" ht="15.75" customHeight="1">
      <c r="C63" s="20"/>
      <c r="D63" s="212" t="s">
        <v>384</v>
      </c>
      <c r="E63" s="268" t="s">
        <v>513</v>
      </c>
      <c r="F63" s="289"/>
      <c r="G63" s="289"/>
      <c r="H63" s="289"/>
      <c r="I63" s="289"/>
      <c r="J63" s="289"/>
      <c r="K63" s="289"/>
      <c r="L63" s="289"/>
      <c r="M63" s="289"/>
      <c r="N63" s="289"/>
      <c r="O63" s="21"/>
      <c r="P63" s="176"/>
      <c r="R63" s="279"/>
      <c r="S63" s="279"/>
      <c r="T63" s="279"/>
    </row>
    <row r="64" spans="3:20" ht="3" customHeight="1">
      <c r="C64" s="20"/>
      <c r="D64" s="212"/>
      <c r="E64" s="205"/>
      <c r="F64" s="205"/>
      <c r="G64" s="205"/>
      <c r="H64" s="205"/>
      <c r="I64" s="205"/>
      <c r="J64" s="205"/>
      <c r="K64" s="205"/>
      <c r="L64" s="205"/>
      <c r="M64" s="205"/>
      <c r="N64" s="205"/>
      <c r="O64" s="21"/>
      <c r="P64" s="176"/>
      <c r="R64" s="279"/>
      <c r="S64" s="279"/>
      <c r="T64" s="279"/>
    </row>
    <row r="65" spans="3:20" ht="30" customHeight="1">
      <c r="C65" s="20"/>
      <c r="D65" s="212" t="s">
        <v>388</v>
      </c>
      <c r="E65" s="270" t="s">
        <v>514</v>
      </c>
      <c r="F65" s="270"/>
      <c r="G65" s="270"/>
      <c r="H65" s="270"/>
      <c r="I65" s="270"/>
      <c r="J65" s="270"/>
      <c r="K65" s="270"/>
      <c r="L65" s="270"/>
      <c r="M65" s="270"/>
      <c r="N65" s="270"/>
      <c r="O65" s="21"/>
      <c r="P65" s="176"/>
      <c r="R65" s="279"/>
      <c r="S65" s="279"/>
      <c r="T65" s="279"/>
    </row>
    <row r="66" spans="3:20" ht="4.5" customHeight="1">
      <c r="C66" s="20"/>
      <c r="D66" s="213"/>
      <c r="E66" s="176"/>
      <c r="F66" s="176"/>
      <c r="G66" s="176"/>
      <c r="H66" s="176"/>
      <c r="I66" s="176"/>
      <c r="J66" s="176"/>
      <c r="K66" s="176"/>
      <c r="L66" s="176"/>
      <c r="M66" s="176"/>
      <c r="N66" s="176"/>
      <c r="O66" s="21"/>
      <c r="P66" s="176"/>
      <c r="R66" s="279"/>
      <c r="S66" s="279"/>
      <c r="T66" s="279"/>
    </row>
    <row r="67" spans="3:20" ht="15.75" customHeight="1">
      <c r="C67" s="20"/>
      <c r="D67" s="212" t="s">
        <v>389</v>
      </c>
      <c r="E67" s="268" t="s">
        <v>515</v>
      </c>
      <c r="F67" s="289"/>
      <c r="G67" s="289"/>
      <c r="H67" s="289"/>
      <c r="I67" s="289"/>
      <c r="J67" s="289"/>
      <c r="K67" s="289"/>
      <c r="L67" s="289"/>
      <c r="M67" s="289"/>
      <c r="N67" s="289"/>
      <c r="O67" s="21"/>
      <c r="P67" s="176"/>
      <c r="R67" s="279"/>
      <c r="S67" s="279"/>
      <c r="T67" s="279"/>
    </row>
    <row r="68" spans="3:20" ht="4.5" customHeight="1" thickBot="1">
      <c r="C68" s="22"/>
      <c r="D68" s="25"/>
      <c r="E68" s="23"/>
      <c r="F68" s="23"/>
      <c r="G68" s="23"/>
      <c r="H68" s="23"/>
      <c r="I68" s="23"/>
      <c r="J68" s="23"/>
      <c r="K68" s="23"/>
      <c r="L68" s="23"/>
      <c r="M68" s="23"/>
      <c r="N68" s="23"/>
      <c r="O68" s="24"/>
      <c r="P68" s="176"/>
      <c r="R68" s="280"/>
      <c r="S68" s="280"/>
      <c r="T68" s="280"/>
    </row>
    <row r="69" spans="3:20" ht="32.25" customHeight="1">
      <c r="C69" s="281" t="s">
        <v>82</v>
      </c>
      <c r="D69" s="286"/>
      <c r="E69" s="286"/>
      <c r="F69" s="286"/>
      <c r="G69" s="286"/>
      <c r="H69" s="286"/>
      <c r="I69" s="286"/>
      <c r="J69" s="286"/>
      <c r="K69" s="286"/>
      <c r="L69" s="286"/>
      <c r="M69" s="286"/>
      <c r="N69" s="286"/>
      <c r="O69" s="287"/>
      <c r="P69" s="161"/>
      <c r="R69" s="278" t="s">
        <v>519</v>
      </c>
      <c r="S69" s="278" t="s">
        <v>273</v>
      </c>
      <c r="T69" s="278"/>
    </row>
    <row r="70" spans="3:20" ht="4.5" customHeight="1">
      <c r="C70" s="20"/>
      <c r="O70" s="21"/>
      <c r="P70" s="176"/>
      <c r="R70" s="279"/>
      <c r="S70" s="279"/>
      <c r="T70" s="279"/>
    </row>
    <row r="71" spans="3:20" ht="15.75" customHeight="1">
      <c r="C71" s="20"/>
      <c r="D71" s="33" t="s">
        <v>35</v>
      </c>
      <c r="E71" s="335" t="s">
        <v>516</v>
      </c>
      <c r="F71" s="274"/>
      <c r="G71" s="274"/>
      <c r="H71" s="274"/>
      <c r="I71" s="274"/>
      <c r="J71" s="274"/>
      <c r="K71" s="274"/>
      <c r="L71" s="274"/>
      <c r="M71" s="274"/>
      <c r="N71" s="274"/>
      <c r="O71" s="21"/>
      <c r="P71" s="176"/>
      <c r="R71" s="279"/>
      <c r="S71" s="279"/>
      <c r="T71" s="279"/>
    </row>
    <row r="72" spans="3:20" ht="4.5" customHeight="1">
      <c r="C72" s="20"/>
      <c r="D72" s="44"/>
      <c r="E72" s="203"/>
      <c r="F72" s="203"/>
      <c r="G72" s="203"/>
      <c r="H72" s="203"/>
      <c r="I72" s="203"/>
      <c r="J72" s="203"/>
      <c r="K72" s="203"/>
      <c r="L72" s="203"/>
      <c r="M72" s="203"/>
      <c r="N72" s="203"/>
      <c r="O72" s="21"/>
      <c r="P72" s="176"/>
      <c r="R72" s="279"/>
      <c r="S72" s="279"/>
      <c r="T72" s="279"/>
    </row>
    <row r="73" spans="3:20" ht="15.75" customHeight="1">
      <c r="C73" s="20"/>
      <c r="D73" s="33" t="s">
        <v>36</v>
      </c>
      <c r="E73" s="335" t="s">
        <v>517</v>
      </c>
      <c r="F73" s="274"/>
      <c r="G73" s="274"/>
      <c r="H73" s="274"/>
      <c r="I73" s="274"/>
      <c r="J73" s="274"/>
      <c r="K73" s="274"/>
      <c r="L73" s="274"/>
      <c r="M73" s="274"/>
      <c r="N73" s="274"/>
      <c r="O73" s="21"/>
      <c r="P73" s="176"/>
      <c r="R73" s="279"/>
      <c r="S73" s="279"/>
      <c r="T73" s="279"/>
    </row>
    <row r="74" spans="3:20" ht="4.5" customHeight="1">
      <c r="C74" s="20"/>
      <c r="D74" s="44"/>
      <c r="E74" s="203"/>
      <c r="F74" s="203"/>
      <c r="G74" s="203"/>
      <c r="H74" s="203"/>
      <c r="I74" s="203"/>
      <c r="J74" s="203"/>
      <c r="K74" s="203"/>
      <c r="L74" s="203"/>
      <c r="M74" s="203"/>
      <c r="N74" s="203"/>
      <c r="O74" s="21"/>
      <c r="P74" s="176"/>
      <c r="R74" s="279"/>
      <c r="S74" s="279"/>
      <c r="T74" s="279"/>
    </row>
    <row r="75" spans="3:20" ht="15.75" customHeight="1">
      <c r="C75" s="20"/>
      <c r="D75" s="33" t="s">
        <v>37</v>
      </c>
      <c r="E75" s="335" t="s">
        <v>518</v>
      </c>
      <c r="F75" s="274"/>
      <c r="G75" s="274"/>
      <c r="H75" s="274"/>
      <c r="I75" s="274"/>
      <c r="J75" s="274"/>
      <c r="K75" s="274"/>
      <c r="L75" s="274"/>
      <c r="M75" s="274"/>
      <c r="N75" s="274"/>
      <c r="O75" s="21"/>
      <c r="P75" s="176"/>
      <c r="R75" s="279"/>
      <c r="S75" s="279"/>
      <c r="T75" s="279"/>
    </row>
    <row r="76" spans="3:20" ht="4.5" customHeight="1">
      <c r="C76" s="20"/>
      <c r="D76" s="44"/>
      <c r="O76" s="21"/>
      <c r="P76" s="176"/>
      <c r="R76" s="279"/>
      <c r="S76" s="279"/>
      <c r="T76" s="279"/>
    </row>
    <row r="77" spans="3:20" ht="15.75" customHeight="1">
      <c r="C77" s="20"/>
      <c r="D77" s="33" t="s">
        <v>38</v>
      </c>
      <c r="E77" s="268"/>
      <c r="F77" s="274"/>
      <c r="G77" s="274"/>
      <c r="H77" s="274"/>
      <c r="I77" s="274"/>
      <c r="J77" s="274"/>
      <c r="K77" s="274"/>
      <c r="L77" s="274"/>
      <c r="M77" s="274"/>
      <c r="N77" s="274"/>
      <c r="O77" s="21"/>
      <c r="P77" s="176"/>
      <c r="R77" s="279"/>
      <c r="S77" s="279"/>
      <c r="T77" s="279"/>
    </row>
    <row r="78" spans="3:20" ht="4.5" customHeight="1">
      <c r="C78" s="20"/>
      <c r="D78" s="44"/>
      <c r="O78" s="21"/>
      <c r="P78" s="176"/>
      <c r="R78" s="279"/>
      <c r="S78" s="279"/>
      <c r="T78" s="279"/>
    </row>
    <row r="79" spans="3:20" ht="15.75" customHeight="1">
      <c r="C79" s="20"/>
      <c r="D79" s="33" t="s">
        <v>39</v>
      </c>
      <c r="E79" s="268"/>
      <c r="F79" s="274"/>
      <c r="G79" s="274"/>
      <c r="H79" s="274"/>
      <c r="I79" s="274"/>
      <c r="J79" s="274"/>
      <c r="K79" s="274"/>
      <c r="L79" s="274"/>
      <c r="M79" s="274"/>
      <c r="N79" s="274"/>
      <c r="O79" s="21"/>
      <c r="P79" s="176"/>
      <c r="R79" s="279"/>
      <c r="S79" s="279"/>
      <c r="T79" s="279"/>
    </row>
    <row r="80" spans="3:20" ht="4.5" customHeight="1" thickBot="1">
      <c r="C80" s="22"/>
      <c r="D80" s="25"/>
      <c r="E80" s="23"/>
      <c r="F80" s="23"/>
      <c r="G80" s="23"/>
      <c r="H80" s="23"/>
      <c r="I80" s="23"/>
      <c r="J80" s="23"/>
      <c r="K80" s="23"/>
      <c r="L80" s="23"/>
      <c r="M80" s="23"/>
      <c r="N80" s="23"/>
      <c r="O80" s="24"/>
      <c r="P80" s="176"/>
      <c r="R80" s="280"/>
      <c r="S80" s="280"/>
      <c r="T80" s="280"/>
    </row>
    <row r="81" spans="3:20" ht="32.25" customHeight="1">
      <c r="C81" s="281" t="s">
        <v>83</v>
      </c>
      <c r="D81" s="286"/>
      <c r="E81" s="286"/>
      <c r="F81" s="286"/>
      <c r="G81" s="286"/>
      <c r="H81" s="286"/>
      <c r="I81" s="286"/>
      <c r="J81" s="286"/>
      <c r="K81" s="286"/>
      <c r="L81" s="286"/>
      <c r="M81" s="286"/>
      <c r="N81" s="286"/>
      <c r="O81" s="287"/>
      <c r="P81" s="161"/>
      <c r="R81" s="278" t="s">
        <v>274</v>
      </c>
      <c r="S81" s="278" t="s">
        <v>266</v>
      </c>
      <c r="T81" s="278"/>
    </row>
    <row r="82" spans="3:20" ht="4.5" customHeight="1">
      <c r="C82" s="20"/>
      <c r="O82" s="21"/>
      <c r="P82" s="176"/>
      <c r="R82" s="279"/>
      <c r="S82" s="279"/>
      <c r="T82" s="279"/>
    </row>
    <row r="83" spans="3:20" ht="15.75" customHeight="1">
      <c r="C83" s="20"/>
      <c r="D83" s="33" t="s">
        <v>35</v>
      </c>
      <c r="E83" s="270" t="s">
        <v>448</v>
      </c>
      <c r="F83" s="270"/>
      <c r="G83" s="270"/>
      <c r="H83" s="270"/>
      <c r="I83" s="270"/>
      <c r="J83" s="270"/>
      <c r="K83" s="270"/>
      <c r="L83" s="270"/>
      <c r="M83" s="270"/>
      <c r="N83" s="270"/>
      <c r="O83" s="21"/>
      <c r="P83" s="176"/>
      <c r="R83" s="279"/>
      <c r="S83" s="279"/>
      <c r="T83" s="279"/>
    </row>
    <row r="84" spans="3:20" ht="4.5" customHeight="1">
      <c r="C84" s="20"/>
      <c r="D84" s="44"/>
      <c r="O84" s="21"/>
      <c r="P84" s="176"/>
      <c r="R84" s="279"/>
      <c r="S84" s="279"/>
      <c r="T84" s="279"/>
    </row>
    <row r="85" spans="3:20" ht="15.75" customHeight="1">
      <c r="C85" s="20"/>
      <c r="D85" s="33" t="s">
        <v>36</v>
      </c>
      <c r="E85" s="270" t="s">
        <v>449</v>
      </c>
      <c r="F85" s="272"/>
      <c r="G85" s="272"/>
      <c r="H85" s="272"/>
      <c r="I85" s="272"/>
      <c r="J85" s="272"/>
      <c r="K85" s="272"/>
      <c r="L85" s="272"/>
      <c r="M85" s="272"/>
      <c r="N85" s="272"/>
      <c r="O85" s="21"/>
      <c r="P85" s="176"/>
      <c r="R85" s="279"/>
      <c r="S85" s="279"/>
      <c r="T85" s="279"/>
    </row>
    <row r="86" spans="3:20" ht="4.5" customHeight="1">
      <c r="C86" s="20"/>
      <c r="D86" s="44"/>
      <c r="O86" s="21"/>
      <c r="P86" s="176"/>
      <c r="R86" s="279"/>
      <c r="S86" s="279"/>
      <c r="T86" s="279"/>
    </row>
    <row r="87" spans="3:20" ht="15.75" customHeight="1">
      <c r="C87" s="20"/>
      <c r="D87" s="33" t="s">
        <v>37</v>
      </c>
      <c r="E87" s="270" t="s">
        <v>450</v>
      </c>
      <c r="F87" s="270"/>
      <c r="G87" s="270"/>
      <c r="H87" s="270"/>
      <c r="I87" s="270"/>
      <c r="J87" s="270"/>
      <c r="K87" s="270"/>
      <c r="L87" s="270"/>
      <c r="M87" s="270"/>
      <c r="N87" s="270"/>
      <c r="O87" s="21"/>
      <c r="P87" s="176"/>
      <c r="R87" s="279"/>
      <c r="S87" s="279"/>
      <c r="T87" s="279"/>
    </row>
    <row r="88" spans="3:20" ht="4.5" customHeight="1">
      <c r="C88" s="20"/>
      <c r="D88" s="44"/>
      <c r="O88" s="21"/>
      <c r="P88" s="176"/>
      <c r="R88" s="279"/>
      <c r="S88" s="279"/>
      <c r="T88" s="279"/>
    </row>
    <row r="89" spans="3:20" ht="15.75" customHeight="1">
      <c r="C89" s="20"/>
      <c r="D89" s="33" t="s">
        <v>38</v>
      </c>
      <c r="E89" s="270" t="s">
        <v>451</v>
      </c>
      <c r="F89" s="272"/>
      <c r="G89" s="272"/>
      <c r="H89" s="272"/>
      <c r="I89" s="272"/>
      <c r="J89" s="272"/>
      <c r="K89" s="272"/>
      <c r="L89" s="272"/>
      <c r="M89" s="272"/>
      <c r="N89" s="272"/>
      <c r="O89" s="21"/>
      <c r="P89" s="176"/>
      <c r="R89" s="279"/>
      <c r="S89" s="279"/>
      <c r="T89" s="279"/>
    </row>
    <row r="90" spans="3:20" ht="4.5" customHeight="1">
      <c r="C90" s="20"/>
      <c r="D90" s="44"/>
      <c r="O90" s="21"/>
      <c r="P90" s="176"/>
      <c r="R90" s="279"/>
      <c r="S90" s="279"/>
      <c r="T90" s="279"/>
    </row>
    <row r="91" spans="3:20" ht="15.75" customHeight="1">
      <c r="C91" s="20"/>
      <c r="D91" s="33" t="s">
        <v>39</v>
      </c>
      <c r="E91" s="268" t="s">
        <v>452</v>
      </c>
      <c r="F91" s="269"/>
      <c r="G91" s="269"/>
      <c r="H91" s="269"/>
      <c r="I91" s="269"/>
      <c r="J91" s="269"/>
      <c r="K91" s="269"/>
      <c r="L91" s="269"/>
      <c r="M91" s="269"/>
      <c r="N91" s="269"/>
      <c r="O91" s="21"/>
      <c r="P91" s="176"/>
      <c r="R91" s="279"/>
      <c r="S91" s="279"/>
      <c r="T91" s="279"/>
    </row>
    <row r="92" spans="3:20" ht="15.75" customHeight="1">
      <c r="C92" s="20"/>
      <c r="D92" s="212" t="s">
        <v>438</v>
      </c>
      <c r="E92" s="268" t="s">
        <v>453</v>
      </c>
      <c r="F92" s="269"/>
      <c r="G92" s="269"/>
      <c r="H92" s="269"/>
      <c r="I92" s="269"/>
      <c r="J92" s="269"/>
      <c r="K92" s="269"/>
      <c r="L92" s="269"/>
      <c r="M92" s="269"/>
      <c r="N92" s="269"/>
      <c r="O92" s="21"/>
      <c r="P92" s="176"/>
      <c r="R92" s="279"/>
      <c r="S92" s="279"/>
      <c r="T92" s="279"/>
    </row>
    <row r="93" spans="3:20" ht="4.5" customHeight="1">
      <c r="C93" s="20"/>
      <c r="D93" s="213"/>
      <c r="O93" s="21"/>
      <c r="P93" s="176"/>
      <c r="R93" s="279"/>
      <c r="S93" s="279"/>
      <c r="T93" s="279"/>
    </row>
    <row r="94" spans="3:20" ht="15.75" customHeight="1">
      <c r="C94" s="20"/>
      <c r="D94" s="212" t="s">
        <v>377</v>
      </c>
      <c r="E94" s="270" t="s">
        <v>454</v>
      </c>
      <c r="F94" s="271"/>
      <c r="G94" s="271"/>
      <c r="H94" s="271"/>
      <c r="I94" s="271"/>
      <c r="J94" s="271"/>
      <c r="K94" s="271"/>
      <c r="L94" s="271"/>
      <c r="M94" s="271"/>
      <c r="N94" s="271"/>
      <c r="O94" s="21"/>
      <c r="P94" s="176"/>
      <c r="R94" s="279"/>
      <c r="S94" s="279"/>
      <c r="T94" s="279"/>
    </row>
    <row r="95" spans="3:20" ht="4.5" customHeight="1">
      <c r="C95" s="20"/>
      <c r="D95" s="213"/>
      <c r="O95" s="21"/>
      <c r="P95" s="176"/>
      <c r="R95" s="279"/>
      <c r="S95" s="279"/>
      <c r="T95" s="279"/>
    </row>
    <row r="96" spans="3:20" ht="15.75" customHeight="1">
      <c r="C96" s="20"/>
      <c r="D96" s="212" t="s">
        <v>378</v>
      </c>
      <c r="E96" s="268" t="s">
        <v>455</v>
      </c>
      <c r="F96" s="269"/>
      <c r="G96" s="269"/>
      <c r="H96" s="269"/>
      <c r="I96" s="269"/>
      <c r="J96" s="269"/>
      <c r="K96" s="269"/>
      <c r="L96" s="269"/>
      <c r="M96" s="269"/>
      <c r="N96" s="269"/>
      <c r="O96" s="21"/>
      <c r="P96" s="176"/>
      <c r="R96" s="279"/>
      <c r="S96" s="279"/>
      <c r="T96" s="279"/>
    </row>
    <row r="97" spans="3:20" ht="4.5" customHeight="1">
      <c r="C97" s="20"/>
      <c r="D97" s="213"/>
      <c r="O97" s="21"/>
      <c r="P97" s="176"/>
      <c r="R97" s="279"/>
      <c r="S97" s="279"/>
      <c r="T97" s="279"/>
    </row>
    <row r="98" spans="3:20" ht="15.75" customHeight="1">
      <c r="C98" s="20"/>
      <c r="D98" s="212" t="s">
        <v>379</v>
      </c>
      <c r="E98" s="268" t="s">
        <v>456</v>
      </c>
      <c r="F98" s="269"/>
      <c r="G98" s="269"/>
      <c r="H98" s="269"/>
      <c r="I98" s="269"/>
      <c r="J98" s="269"/>
      <c r="K98" s="269"/>
      <c r="L98" s="269"/>
      <c r="M98" s="269"/>
      <c r="N98" s="269"/>
      <c r="O98" s="21"/>
      <c r="P98" s="176"/>
      <c r="R98" s="279"/>
      <c r="S98" s="279"/>
      <c r="T98" s="279"/>
    </row>
    <row r="99" spans="3:20" ht="4.5" customHeight="1">
      <c r="C99" s="20"/>
      <c r="D99" s="213"/>
      <c r="O99" s="21"/>
      <c r="P99" s="176"/>
      <c r="R99" s="279"/>
      <c r="S99" s="279"/>
      <c r="T99" s="279"/>
    </row>
    <row r="100" spans="3:20" ht="15.75" customHeight="1">
      <c r="C100" s="20"/>
      <c r="D100" s="212" t="s">
        <v>380</v>
      </c>
      <c r="E100" s="270" t="s">
        <v>457</v>
      </c>
      <c r="F100" s="272"/>
      <c r="G100" s="272"/>
      <c r="H100" s="272"/>
      <c r="I100" s="272"/>
      <c r="J100" s="272"/>
      <c r="K100" s="272"/>
      <c r="L100" s="272"/>
      <c r="M100" s="272"/>
      <c r="N100" s="272"/>
      <c r="O100" s="21"/>
      <c r="P100" s="176"/>
      <c r="R100" s="279"/>
      <c r="S100" s="279"/>
      <c r="T100" s="279"/>
    </row>
    <row r="101" spans="3:20" ht="15.75" customHeight="1">
      <c r="C101" s="20"/>
      <c r="D101" s="212" t="s">
        <v>381</v>
      </c>
      <c r="E101" s="268" t="s">
        <v>458</v>
      </c>
      <c r="F101" s="269"/>
      <c r="G101" s="269"/>
      <c r="H101" s="269"/>
      <c r="I101" s="269"/>
      <c r="J101" s="269"/>
      <c r="K101" s="269"/>
      <c r="L101" s="269"/>
      <c r="M101" s="269"/>
      <c r="N101" s="269"/>
      <c r="O101" s="21"/>
      <c r="P101" s="176"/>
      <c r="R101" s="279"/>
      <c r="S101" s="279"/>
      <c r="T101" s="279"/>
    </row>
    <row r="102" spans="3:20" ht="4.5" customHeight="1">
      <c r="C102" s="20"/>
      <c r="D102" s="213"/>
      <c r="O102" s="21"/>
      <c r="P102" s="176"/>
      <c r="R102" s="279"/>
      <c r="S102" s="279"/>
      <c r="T102" s="279"/>
    </row>
    <row r="103" spans="3:20" ht="15.75" customHeight="1">
      <c r="C103" s="20"/>
      <c r="D103" s="212" t="s">
        <v>439</v>
      </c>
      <c r="E103" s="268" t="s">
        <v>459</v>
      </c>
      <c r="F103" s="269"/>
      <c r="G103" s="269"/>
      <c r="H103" s="269"/>
      <c r="I103" s="269"/>
      <c r="J103" s="269"/>
      <c r="K103" s="269"/>
      <c r="L103" s="269"/>
      <c r="M103" s="269"/>
      <c r="N103" s="269"/>
      <c r="O103" s="21"/>
      <c r="P103" s="176"/>
      <c r="R103" s="279"/>
      <c r="S103" s="279"/>
      <c r="T103" s="279"/>
    </row>
    <row r="104" spans="3:20" ht="4.5" customHeight="1">
      <c r="C104" s="20"/>
      <c r="D104" s="185"/>
      <c r="O104" s="21"/>
      <c r="P104" s="176"/>
      <c r="R104" s="279"/>
      <c r="S104" s="279"/>
      <c r="T104" s="279"/>
    </row>
    <row r="105" spans="3:20" ht="4.5" customHeight="1" thickBot="1">
      <c r="C105" s="22"/>
      <c r="D105" s="25"/>
      <c r="E105" s="23"/>
      <c r="F105" s="23"/>
      <c r="G105" s="23"/>
      <c r="H105" s="23"/>
      <c r="I105" s="23"/>
      <c r="J105" s="23"/>
      <c r="K105" s="23"/>
      <c r="L105" s="23"/>
      <c r="M105" s="23"/>
      <c r="N105" s="23"/>
      <c r="O105" s="24"/>
      <c r="P105" s="176"/>
      <c r="R105" s="280"/>
      <c r="S105" s="280"/>
      <c r="T105" s="280"/>
    </row>
    <row r="106" spans="3:20" ht="32.25" customHeight="1">
      <c r="C106" s="281" t="s">
        <v>84</v>
      </c>
      <c r="D106" s="286"/>
      <c r="E106" s="286"/>
      <c r="F106" s="286"/>
      <c r="G106" s="286"/>
      <c r="H106" s="286"/>
      <c r="I106" s="286"/>
      <c r="J106" s="286"/>
      <c r="K106" s="286"/>
      <c r="L106" s="286"/>
      <c r="M106" s="286"/>
      <c r="N106" s="286"/>
      <c r="O106" s="287"/>
      <c r="P106" s="161"/>
      <c r="R106" s="278" t="s">
        <v>275</v>
      </c>
      <c r="S106" s="278" t="s">
        <v>273</v>
      </c>
      <c r="T106" s="278"/>
    </row>
    <row r="107" spans="3:20" ht="4.5" customHeight="1">
      <c r="C107" s="20"/>
      <c r="O107" s="21"/>
      <c r="P107" s="176"/>
      <c r="R107" s="279"/>
      <c r="S107" s="279"/>
      <c r="T107" s="279"/>
    </row>
    <row r="108" spans="3:20" ht="15.75" customHeight="1">
      <c r="C108" s="20"/>
      <c r="D108" s="33" t="s">
        <v>35</v>
      </c>
      <c r="E108" s="268" t="s">
        <v>432</v>
      </c>
      <c r="F108" s="274"/>
      <c r="G108" s="274"/>
      <c r="H108" s="274"/>
      <c r="I108" s="274"/>
      <c r="J108" s="274"/>
      <c r="K108" s="274"/>
      <c r="L108" s="274"/>
      <c r="M108" s="274"/>
      <c r="N108" s="274"/>
      <c r="O108" s="21"/>
      <c r="P108" s="176"/>
      <c r="R108" s="279"/>
      <c r="S108" s="279"/>
      <c r="T108" s="279"/>
    </row>
    <row r="109" spans="3:20" ht="4.5" customHeight="1">
      <c r="C109" s="20"/>
      <c r="D109" s="44"/>
      <c r="N109" s="185"/>
      <c r="O109" s="21"/>
      <c r="P109" s="176"/>
      <c r="R109" s="279"/>
      <c r="S109" s="279"/>
      <c r="T109" s="279"/>
    </row>
    <row r="110" spans="3:20" ht="15.75" customHeight="1">
      <c r="C110" s="20"/>
      <c r="D110" s="33" t="s">
        <v>36</v>
      </c>
      <c r="E110" s="268" t="s">
        <v>433</v>
      </c>
      <c r="F110" s="274"/>
      <c r="G110" s="274"/>
      <c r="H110" s="274"/>
      <c r="I110" s="274"/>
      <c r="J110" s="274"/>
      <c r="K110" s="274"/>
      <c r="L110" s="274"/>
      <c r="M110" s="274"/>
      <c r="N110" s="274"/>
      <c r="O110" s="21"/>
      <c r="P110" s="176"/>
      <c r="R110" s="279"/>
      <c r="S110" s="279"/>
      <c r="T110" s="279"/>
    </row>
    <row r="111" spans="3:20" ht="4.5" customHeight="1">
      <c r="C111" s="20"/>
      <c r="D111" s="44"/>
      <c r="N111" s="185"/>
      <c r="O111" s="21"/>
      <c r="P111" s="176"/>
      <c r="R111" s="279"/>
      <c r="S111" s="279"/>
      <c r="T111" s="279"/>
    </row>
    <row r="112" spans="3:20" ht="15.75" customHeight="1">
      <c r="C112" s="20"/>
      <c r="D112" s="33" t="s">
        <v>37</v>
      </c>
      <c r="E112" s="268" t="s">
        <v>434</v>
      </c>
      <c r="F112" s="274"/>
      <c r="G112" s="274"/>
      <c r="H112" s="274"/>
      <c r="I112" s="274"/>
      <c r="J112" s="274"/>
      <c r="K112" s="274"/>
      <c r="L112" s="274"/>
      <c r="M112" s="274"/>
      <c r="N112" s="274"/>
      <c r="O112" s="21"/>
      <c r="P112" s="176"/>
      <c r="R112" s="279"/>
      <c r="S112" s="279"/>
      <c r="T112" s="279"/>
    </row>
    <row r="113" spans="3:20" ht="4.5" customHeight="1">
      <c r="C113" s="20"/>
      <c r="D113" s="44"/>
      <c r="N113" s="185"/>
      <c r="O113" s="21"/>
      <c r="P113" s="176"/>
      <c r="R113" s="279"/>
      <c r="S113" s="279"/>
      <c r="T113" s="279"/>
    </row>
    <row r="114" spans="3:20" ht="15.75" customHeight="1">
      <c r="C114" s="20"/>
      <c r="D114" s="33" t="s">
        <v>38</v>
      </c>
      <c r="E114" s="268" t="s">
        <v>435</v>
      </c>
      <c r="F114" s="274"/>
      <c r="G114" s="274"/>
      <c r="H114" s="274"/>
      <c r="I114" s="274"/>
      <c r="J114" s="274"/>
      <c r="K114" s="274"/>
      <c r="L114" s="274"/>
      <c r="M114" s="274"/>
      <c r="N114" s="274"/>
      <c r="O114" s="21"/>
      <c r="P114" s="176"/>
      <c r="R114" s="279"/>
      <c r="S114" s="279"/>
      <c r="T114" s="279"/>
    </row>
    <row r="115" spans="3:20" ht="4.5" customHeight="1">
      <c r="C115" s="20"/>
      <c r="D115" s="44"/>
      <c r="N115" s="185"/>
      <c r="O115" s="21"/>
      <c r="P115" s="176"/>
      <c r="R115" s="279"/>
      <c r="S115" s="279"/>
      <c r="T115" s="279"/>
    </row>
    <row r="116" spans="3:20" ht="15.75" customHeight="1">
      <c r="C116" s="20"/>
      <c r="D116" s="33" t="s">
        <v>39</v>
      </c>
      <c r="E116" s="270" t="s">
        <v>436</v>
      </c>
      <c r="F116" s="336"/>
      <c r="G116" s="336"/>
      <c r="H116" s="336"/>
      <c r="I116" s="336"/>
      <c r="J116" s="336"/>
      <c r="K116" s="336"/>
      <c r="L116" s="336"/>
      <c r="M116" s="336"/>
      <c r="N116" s="336"/>
      <c r="O116" s="21"/>
      <c r="P116" s="176"/>
      <c r="R116" s="279"/>
      <c r="S116" s="279"/>
      <c r="T116" s="279"/>
    </row>
    <row r="117" spans="3:20" ht="3.75" customHeight="1">
      <c r="C117" s="20"/>
      <c r="D117" s="33"/>
      <c r="E117" s="205"/>
      <c r="F117" s="161"/>
      <c r="G117" s="161"/>
      <c r="H117" s="161"/>
      <c r="I117" s="161"/>
      <c r="J117" s="161"/>
      <c r="K117" s="161"/>
      <c r="L117" s="161"/>
      <c r="M117" s="161"/>
      <c r="N117" s="161"/>
      <c r="O117" s="21"/>
      <c r="P117" s="176"/>
      <c r="R117" s="279"/>
      <c r="S117" s="279"/>
      <c r="T117" s="279"/>
    </row>
    <row r="118" spans="3:20" ht="15.75" customHeight="1">
      <c r="C118" s="20"/>
      <c r="D118" s="212" t="s">
        <v>438</v>
      </c>
      <c r="E118" s="268" t="s">
        <v>513</v>
      </c>
      <c r="F118" s="274"/>
      <c r="G118" s="274"/>
      <c r="H118" s="274"/>
      <c r="I118" s="274"/>
      <c r="J118" s="274"/>
      <c r="K118" s="274"/>
      <c r="L118" s="274"/>
      <c r="M118" s="274"/>
      <c r="N118" s="274"/>
      <c r="O118" s="21"/>
      <c r="P118" s="176"/>
      <c r="R118" s="279"/>
      <c r="S118" s="279"/>
      <c r="T118" s="279"/>
    </row>
    <row r="119" spans="3:20" ht="4.5" customHeight="1">
      <c r="C119" s="20"/>
      <c r="D119" s="212"/>
      <c r="N119" s="202"/>
      <c r="O119" s="21"/>
      <c r="P119" s="176"/>
      <c r="R119" s="279"/>
      <c r="S119" s="279"/>
      <c r="T119" s="279"/>
    </row>
    <row r="120" spans="3:20" ht="27" customHeight="1">
      <c r="C120" s="20"/>
      <c r="D120" s="212" t="s">
        <v>377</v>
      </c>
      <c r="E120" s="268" t="s">
        <v>514</v>
      </c>
      <c r="F120" s="274"/>
      <c r="G120" s="274"/>
      <c r="H120" s="274"/>
      <c r="I120" s="274"/>
      <c r="J120" s="274"/>
      <c r="K120" s="274"/>
      <c r="L120" s="274"/>
      <c r="M120" s="274"/>
      <c r="N120" s="274"/>
      <c r="O120" s="21"/>
      <c r="P120" s="176"/>
      <c r="R120" s="279"/>
      <c r="S120" s="279"/>
      <c r="T120" s="279"/>
    </row>
    <row r="121" spans="3:20" ht="4.5" customHeight="1">
      <c r="C121" s="20"/>
      <c r="D121" s="212"/>
      <c r="N121" s="202"/>
      <c r="O121" s="21"/>
      <c r="P121" s="176"/>
      <c r="R121" s="279"/>
      <c r="S121" s="279"/>
      <c r="T121" s="279"/>
    </row>
    <row r="122" spans="3:20" ht="15.75" customHeight="1">
      <c r="C122" s="20"/>
      <c r="D122" s="212" t="s">
        <v>378</v>
      </c>
      <c r="E122" s="268" t="s">
        <v>515</v>
      </c>
      <c r="F122" s="274"/>
      <c r="G122" s="274"/>
      <c r="H122" s="274"/>
      <c r="I122" s="274"/>
      <c r="J122" s="274"/>
      <c r="K122" s="274"/>
      <c r="L122" s="274"/>
      <c r="M122" s="274"/>
      <c r="N122" s="274"/>
      <c r="O122" s="21"/>
      <c r="P122" s="176"/>
      <c r="R122" s="279"/>
      <c r="S122" s="279"/>
      <c r="T122" s="279"/>
    </row>
    <row r="123" spans="3:20" ht="4.5" customHeight="1" thickBot="1">
      <c r="C123" s="22"/>
      <c r="D123" s="25"/>
      <c r="E123" s="23"/>
      <c r="F123" s="23"/>
      <c r="G123" s="23"/>
      <c r="H123" s="23"/>
      <c r="I123" s="23"/>
      <c r="J123" s="23"/>
      <c r="K123" s="23"/>
      <c r="L123" s="23"/>
      <c r="M123" s="23"/>
      <c r="N123" s="23"/>
      <c r="O123" s="24"/>
      <c r="P123" s="176"/>
      <c r="R123" s="280"/>
      <c r="S123" s="280"/>
      <c r="T123" s="280"/>
    </row>
    <row r="124" spans="3:20" ht="33" customHeight="1">
      <c r="C124" s="281" t="s">
        <v>85</v>
      </c>
      <c r="D124" s="286"/>
      <c r="E124" s="286"/>
      <c r="F124" s="286"/>
      <c r="G124" s="286"/>
      <c r="H124" s="286"/>
      <c r="I124" s="286"/>
      <c r="J124" s="286"/>
      <c r="K124" s="286"/>
      <c r="L124" s="286"/>
      <c r="M124" s="286"/>
      <c r="N124" s="286"/>
      <c r="O124" s="287"/>
      <c r="P124" s="161"/>
      <c r="R124" s="275" t="s">
        <v>275</v>
      </c>
      <c r="S124" s="275" t="s">
        <v>272</v>
      </c>
      <c r="T124" s="275"/>
    </row>
    <row r="125" spans="3:20" ht="4.5" customHeight="1" thickBot="1">
      <c r="C125" s="20"/>
      <c r="O125" s="21"/>
      <c r="P125" s="176"/>
      <c r="R125" s="275"/>
      <c r="S125" s="275"/>
      <c r="T125" s="275"/>
    </row>
    <row r="126" spans="3:20" ht="15" customHeight="1" thickBot="1">
      <c r="C126" s="20"/>
      <c r="D126" s="16" t="s">
        <v>14</v>
      </c>
      <c r="E126" s="80">
        <v>2022</v>
      </c>
      <c r="N126" s="338">
        <f>926+80</f>
        <v>1006</v>
      </c>
      <c r="O126" s="21"/>
      <c r="P126" s="176"/>
      <c r="R126" s="275"/>
      <c r="S126" s="275"/>
      <c r="T126" s="275"/>
    </row>
    <row r="127" spans="3:20" ht="4.5" customHeight="1" thickBot="1">
      <c r="C127" s="22"/>
      <c r="D127" s="23"/>
      <c r="E127" s="23"/>
      <c r="F127" s="23"/>
      <c r="G127" s="23"/>
      <c r="H127" s="23"/>
      <c r="I127" s="23"/>
      <c r="J127" s="23"/>
      <c r="K127" s="23"/>
      <c r="L127" s="23"/>
      <c r="M127" s="23"/>
      <c r="N127" s="337"/>
      <c r="O127" s="24"/>
      <c r="P127" s="176"/>
      <c r="R127" s="275"/>
      <c r="S127" s="275"/>
      <c r="T127" s="275"/>
    </row>
    <row r="128" spans="3:20" ht="15.75" customHeight="1">
      <c r="C128" s="281" t="s">
        <v>86</v>
      </c>
      <c r="D128" s="286"/>
      <c r="E128" s="286"/>
      <c r="F128" s="286"/>
      <c r="G128" s="286"/>
      <c r="H128" s="286"/>
      <c r="I128" s="286"/>
      <c r="J128" s="286"/>
      <c r="K128" s="286"/>
      <c r="L128" s="286"/>
      <c r="M128" s="286"/>
      <c r="N128" s="286"/>
      <c r="O128" s="287"/>
      <c r="P128" s="161"/>
      <c r="R128" s="276" t="s">
        <v>275</v>
      </c>
      <c r="S128" s="276" t="s">
        <v>272</v>
      </c>
      <c r="T128" s="276"/>
    </row>
    <row r="129" spans="3:20" ht="4.5" customHeight="1">
      <c r="C129" s="20"/>
      <c r="O129" s="21"/>
      <c r="P129" s="176"/>
      <c r="R129" s="276"/>
      <c r="S129" s="276"/>
      <c r="T129" s="276"/>
    </row>
    <row r="130" spans="3:20" ht="15.75" customHeight="1">
      <c r="C130" s="20"/>
      <c r="D130" s="33" t="s">
        <v>35</v>
      </c>
      <c r="E130" s="268" t="s">
        <v>443</v>
      </c>
      <c r="F130" s="274"/>
      <c r="G130" s="274"/>
      <c r="H130" s="274"/>
      <c r="I130" s="274"/>
      <c r="J130" s="274"/>
      <c r="K130" s="274"/>
      <c r="L130" s="274"/>
      <c r="M130" s="274"/>
      <c r="N130" s="274"/>
      <c r="O130" s="21"/>
      <c r="P130" s="176"/>
      <c r="R130" s="276"/>
      <c r="S130" s="276"/>
      <c r="T130" s="276"/>
    </row>
    <row r="131" spans="3:20" ht="4.5" customHeight="1">
      <c r="C131" s="20"/>
      <c r="D131" s="44"/>
      <c r="N131" s="185"/>
      <c r="O131" s="21"/>
      <c r="P131" s="176"/>
      <c r="R131" s="276"/>
      <c r="S131" s="276"/>
      <c r="T131" s="276"/>
    </row>
    <row r="132" spans="3:20" ht="15.75" customHeight="1">
      <c r="C132" s="20"/>
      <c r="D132" s="33" t="s">
        <v>36</v>
      </c>
      <c r="E132" s="268" t="s">
        <v>444</v>
      </c>
      <c r="F132" s="274"/>
      <c r="G132" s="274"/>
      <c r="H132" s="274"/>
      <c r="I132" s="274"/>
      <c r="J132" s="274"/>
      <c r="K132" s="274"/>
      <c r="L132" s="274"/>
      <c r="M132" s="274"/>
      <c r="N132" s="274"/>
      <c r="O132" s="21"/>
      <c r="P132" s="176"/>
      <c r="R132" s="276"/>
      <c r="S132" s="276"/>
      <c r="T132" s="276"/>
    </row>
    <row r="133" spans="3:20" ht="4.5" customHeight="1">
      <c r="C133" s="20"/>
      <c r="D133" s="44"/>
      <c r="N133" s="185"/>
      <c r="O133" s="21"/>
      <c r="P133" s="176"/>
      <c r="R133" s="276"/>
      <c r="S133" s="276"/>
      <c r="T133" s="276"/>
    </row>
    <row r="134" spans="3:20" ht="15.75" customHeight="1">
      <c r="C134" s="20"/>
      <c r="D134" s="33" t="s">
        <v>37</v>
      </c>
      <c r="E134" s="268" t="s">
        <v>446</v>
      </c>
      <c r="F134" s="274"/>
      <c r="G134" s="274"/>
      <c r="H134" s="274"/>
      <c r="I134" s="274"/>
      <c r="J134" s="274"/>
      <c r="K134" s="274"/>
      <c r="L134" s="274"/>
      <c r="M134" s="274"/>
      <c r="N134" s="274"/>
      <c r="O134" s="21"/>
      <c r="P134" s="176"/>
      <c r="R134" s="276"/>
      <c r="S134" s="276"/>
      <c r="T134" s="276"/>
    </row>
    <row r="135" spans="3:20" ht="4.5" customHeight="1">
      <c r="C135" s="20"/>
      <c r="D135" s="44"/>
      <c r="N135" s="185"/>
      <c r="O135" s="21"/>
      <c r="P135" s="176"/>
      <c r="R135" s="276"/>
      <c r="S135" s="276"/>
      <c r="T135" s="276"/>
    </row>
    <row r="136" spans="3:20" ht="15.75" customHeight="1">
      <c r="C136" s="20"/>
      <c r="D136" s="33" t="s">
        <v>38</v>
      </c>
      <c r="E136" s="268" t="s">
        <v>440</v>
      </c>
      <c r="F136" s="274"/>
      <c r="G136" s="274"/>
      <c r="H136" s="274"/>
      <c r="I136" s="274"/>
      <c r="J136" s="274"/>
      <c r="K136" s="274"/>
      <c r="L136" s="274"/>
      <c r="M136" s="274"/>
      <c r="N136" s="274"/>
      <c r="O136" s="21"/>
      <c r="P136" s="176"/>
      <c r="R136" s="276"/>
      <c r="S136" s="276"/>
      <c r="T136" s="276"/>
    </row>
    <row r="137" spans="3:20" ht="4.5" customHeight="1">
      <c r="C137" s="20"/>
      <c r="D137" s="44"/>
      <c r="N137" s="185"/>
      <c r="O137" s="21"/>
      <c r="P137" s="176"/>
      <c r="R137" s="276"/>
      <c r="S137" s="276"/>
      <c r="T137" s="276"/>
    </row>
    <row r="138" spans="3:20" ht="15.75" customHeight="1">
      <c r="C138" s="20"/>
      <c r="D138" s="33" t="s">
        <v>39</v>
      </c>
      <c r="E138" s="268" t="s">
        <v>460</v>
      </c>
      <c r="F138" s="268"/>
      <c r="G138" s="268"/>
      <c r="H138" s="268"/>
      <c r="I138" s="268"/>
      <c r="J138" s="268"/>
      <c r="K138" s="268"/>
      <c r="L138" s="268"/>
      <c r="M138" s="268"/>
      <c r="N138" s="268"/>
      <c r="O138" s="21"/>
      <c r="P138" s="176"/>
      <c r="R138" s="276"/>
      <c r="S138" s="276"/>
      <c r="T138" s="276"/>
    </row>
    <row r="139" spans="3:20" ht="4.5" customHeight="1">
      <c r="C139" s="20"/>
      <c r="D139" s="202"/>
      <c r="N139" s="202"/>
      <c r="O139" s="21"/>
      <c r="P139" s="176"/>
      <c r="R139" s="276"/>
      <c r="S139" s="276"/>
      <c r="T139" s="276"/>
    </row>
    <row r="140" spans="3:20" ht="15.75" customHeight="1">
      <c r="C140" s="20"/>
      <c r="D140" s="212" t="s">
        <v>438</v>
      </c>
      <c r="E140" s="335" t="s">
        <v>520</v>
      </c>
      <c r="F140" s="274"/>
      <c r="G140" s="274"/>
      <c r="H140" s="274"/>
      <c r="I140" s="274"/>
      <c r="J140" s="274"/>
      <c r="K140" s="274"/>
      <c r="L140" s="274"/>
      <c r="M140" s="274"/>
      <c r="N140" s="274"/>
      <c r="O140" s="21"/>
      <c r="P140" s="176"/>
      <c r="R140" s="276"/>
      <c r="S140" s="276"/>
      <c r="T140" s="276"/>
    </row>
    <row r="141" spans="3:20" ht="4.5" customHeight="1">
      <c r="C141" s="20"/>
      <c r="D141" s="213"/>
      <c r="E141" s="203"/>
      <c r="F141" s="203"/>
      <c r="G141" s="203"/>
      <c r="H141" s="203"/>
      <c r="I141" s="203"/>
      <c r="J141" s="203"/>
      <c r="K141" s="203"/>
      <c r="L141" s="203"/>
      <c r="M141" s="203"/>
      <c r="N141" s="203"/>
      <c r="O141" s="21"/>
      <c r="P141" s="176"/>
      <c r="R141" s="276"/>
      <c r="S141" s="276"/>
      <c r="T141" s="276"/>
    </row>
    <row r="142" spans="3:20" ht="15.75" customHeight="1">
      <c r="C142" s="20"/>
      <c r="D142" s="212" t="s">
        <v>377</v>
      </c>
      <c r="E142" s="335" t="s">
        <v>521</v>
      </c>
      <c r="F142" s="274"/>
      <c r="G142" s="274"/>
      <c r="H142" s="274"/>
      <c r="I142" s="274"/>
      <c r="J142" s="274"/>
      <c r="K142" s="274"/>
      <c r="L142" s="274"/>
      <c r="M142" s="274"/>
      <c r="N142" s="274"/>
      <c r="O142" s="21"/>
      <c r="P142" s="176"/>
      <c r="R142" s="276"/>
      <c r="S142" s="276"/>
      <c r="T142" s="276"/>
    </row>
    <row r="143" spans="3:20" ht="4.5" customHeight="1">
      <c r="C143" s="20"/>
      <c r="D143" s="213"/>
      <c r="E143" s="203"/>
      <c r="F143" s="203"/>
      <c r="G143" s="203"/>
      <c r="H143" s="203"/>
      <c r="I143" s="203"/>
      <c r="J143" s="203"/>
      <c r="K143" s="203"/>
      <c r="L143" s="203"/>
      <c r="M143" s="203"/>
      <c r="N143" s="203"/>
      <c r="O143" s="21"/>
      <c r="P143" s="176"/>
      <c r="R143" s="276"/>
      <c r="S143" s="276"/>
      <c r="T143" s="276"/>
    </row>
    <row r="144" spans="3:20" ht="15.75" customHeight="1">
      <c r="C144" s="20"/>
      <c r="D144" s="212" t="s">
        <v>378</v>
      </c>
      <c r="E144" s="335" t="s">
        <v>522</v>
      </c>
      <c r="F144" s="274"/>
      <c r="G144" s="274"/>
      <c r="H144" s="274"/>
      <c r="I144" s="274"/>
      <c r="J144" s="274"/>
      <c r="K144" s="274"/>
      <c r="L144" s="274"/>
      <c r="M144" s="274"/>
      <c r="N144" s="274"/>
      <c r="O144" s="21"/>
      <c r="P144" s="176"/>
      <c r="R144" s="276"/>
      <c r="S144" s="276"/>
      <c r="T144" s="276"/>
    </row>
    <row r="145" spans="3:20" ht="4.5" customHeight="1" thickBot="1">
      <c r="C145" s="22"/>
      <c r="D145" s="25"/>
      <c r="E145" s="23"/>
      <c r="F145" s="23"/>
      <c r="G145" s="23"/>
      <c r="H145" s="23"/>
      <c r="I145" s="23"/>
      <c r="J145" s="23"/>
      <c r="K145" s="23"/>
      <c r="L145" s="23"/>
      <c r="M145" s="23"/>
      <c r="N145" s="23"/>
      <c r="O145" s="24"/>
      <c r="P145" s="176"/>
      <c r="R145" s="276"/>
      <c r="S145" s="276"/>
      <c r="T145" s="276"/>
    </row>
    <row r="146" spans="3:20" ht="15.75" customHeight="1">
      <c r="C146" s="281" t="s">
        <v>87</v>
      </c>
      <c r="D146" s="286"/>
      <c r="E146" s="286"/>
      <c r="F146" s="286"/>
      <c r="G146" s="286"/>
      <c r="H146" s="286"/>
      <c r="I146" s="286"/>
      <c r="J146" s="286"/>
      <c r="K146" s="286"/>
      <c r="L146" s="286"/>
      <c r="M146" s="286"/>
      <c r="N146" s="286"/>
      <c r="O146" s="287"/>
      <c r="P146" s="161"/>
      <c r="R146" s="276" t="s">
        <v>519</v>
      </c>
      <c r="S146" s="276" t="s">
        <v>272</v>
      </c>
      <c r="T146" s="276"/>
    </row>
    <row r="147" spans="3:20" ht="4.5" customHeight="1">
      <c r="C147" s="20"/>
      <c r="O147" s="21"/>
      <c r="P147" s="176"/>
      <c r="R147" s="276"/>
      <c r="S147" s="276"/>
      <c r="T147" s="276"/>
    </row>
    <row r="148" spans="3:20" ht="15.75" customHeight="1">
      <c r="C148" s="20"/>
      <c r="D148" s="33" t="s">
        <v>35</v>
      </c>
      <c r="E148" s="268" t="s">
        <v>523</v>
      </c>
      <c r="F148" s="274"/>
      <c r="G148" s="274"/>
      <c r="H148" s="274"/>
      <c r="I148" s="274"/>
      <c r="J148" s="274"/>
      <c r="K148" s="274"/>
      <c r="L148" s="274"/>
      <c r="M148" s="274"/>
      <c r="N148" s="274"/>
      <c r="O148" s="21"/>
      <c r="P148" s="176"/>
      <c r="R148" s="276"/>
      <c r="S148" s="276"/>
      <c r="T148" s="276"/>
    </row>
    <row r="149" spans="3:20" ht="4.5" customHeight="1">
      <c r="C149" s="20"/>
      <c r="D149" s="44"/>
      <c r="O149" s="21"/>
      <c r="P149" s="176"/>
      <c r="R149" s="276"/>
      <c r="S149" s="276"/>
      <c r="T149" s="276"/>
    </row>
    <row r="150" spans="3:20" ht="27" customHeight="1">
      <c r="C150" s="20"/>
      <c r="D150" s="33" t="s">
        <v>36</v>
      </c>
      <c r="E150" s="268" t="s">
        <v>524</v>
      </c>
      <c r="F150" s="274"/>
      <c r="G150" s="274"/>
      <c r="H150" s="274"/>
      <c r="I150" s="274"/>
      <c r="J150" s="274"/>
      <c r="K150" s="274"/>
      <c r="L150" s="274"/>
      <c r="M150" s="274"/>
      <c r="N150" s="274"/>
      <c r="O150" s="21"/>
      <c r="P150" s="176"/>
      <c r="R150" s="276"/>
      <c r="S150" s="276"/>
      <c r="T150" s="276"/>
    </row>
    <row r="151" spans="3:20" ht="4.5" customHeight="1">
      <c r="C151" s="20"/>
      <c r="D151" s="44"/>
      <c r="O151" s="21"/>
      <c r="P151" s="176"/>
      <c r="R151" s="276"/>
      <c r="S151" s="276"/>
      <c r="T151" s="276"/>
    </row>
    <row r="152" spans="3:20" ht="15.75" customHeight="1">
      <c r="C152" s="20"/>
      <c r="D152" s="33" t="s">
        <v>37</v>
      </c>
      <c r="E152" s="268" t="s">
        <v>525</v>
      </c>
      <c r="F152" s="274"/>
      <c r="G152" s="274"/>
      <c r="H152" s="274"/>
      <c r="I152" s="274"/>
      <c r="J152" s="274"/>
      <c r="K152" s="274"/>
      <c r="L152" s="274"/>
      <c r="M152" s="274"/>
      <c r="N152" s="274"/>
      <c r="O152" s="21"/>
      <c r="P152" s="176"/>
      <c r="R152" s="276"/>
      <c r="S152" s="276"/>
      <c r="T152" s="276"/>
    </row>
    <row r="153" spans="3:20" ht="4.5" customHeight="1">
      <c r="C153" s="20"/>
      <c r="D153" s="44"/>
      <c r="O153" s="21"/>
      <c r="P153" s="176"/>
      <c r="R153" s="276"/>
      <c r="S153" s="276"/>
      <c r="T153" s="276"/>
    </row>
    <row r="154" spans="3:20" ht="15.75" customHeight="1">
      <c r="C154" s="20"/>
      <c r="D154" s="33" t="s">
        <v>38</v>
      </c>
      <c r="E154" s="268"/>
      <c r="F154" s="274"/>
      <c r="G154" s="274"/>
      <c r="H154" s="274"/>
      <c r="I154" s="274"/>
      <c r="J154" s="274"/>
      <c r="K154" s="274"/>
      <c r="L154" s="274"/>
      <c r="M154" s="274"/>
      <c r="N154" s="274"/>
      <c r="O154" s="21"/>
      <c r="P154" s="176"/>
      <c r="R154" s="276"/>
      <c r="S154" s="276"/>
      <c r="T154" s="276"/>
    </row>
    <row r="155" spans="3:20" ht="4.5" customHeight="1">
      <c r="C155" s="20"/>
      <c r="D155" s="44"/>
      <c r="O155" s="21"/>
      <c r="P155" s="176"/>
      <c r="R155" s="276"/>
      <c r="S155" s="276"/>
      <c r="T155" s="276"/>
    </row>
    <row r="156" spans="3:20" ht="15.75" customHeight="1">
      <c r="C156" s="20"/>
      <c r="D156" s="33" t="s">
        <v>39</v>
      </c>
      <c r="E156" s="268"/>
      <c r="F156" s="274"/>
      <c r="G156" s="274"/>
      <c r="H156" s="274"/>
      <c r="I156" s="274"/>
      <c r="J156" s="274"/>
      <c r="K156" s="274"/>
      <c r="L156" s="274"/>
      <c r="M156" s="274"/>
      <c r="N156" s="274"/>
      <c r="O156" s="21"/>
      <c r="P156" s="176"/>
      <c r="R156" s="276"/>
      <c r="S156" s="276"/>
      <c r="T156" s="276"/>
    </row>
    <row r="157" spans="3:20" ht="4.5" customHeight="1" thickBot="1">
      <c r="C157" s="22"/>
      <c r="D157" s="25"/>
      <c r="E157" s="23"/>
      <c r="F157" s="23"/>
      <c r="G157" s="23"/>
      <c r="H157" s="23"/>
      <c r="I157" s="23"/>
      <c r="J157" s="23"/>
      <c r="K157" s="23"/>
      <c r="L157" s="23"/>
      <c r="M157" s="23"/>
      <c r="N157" s="23"/>
      <c r="O157" s="24"/>
      <c r="P157" s="176"/>
      <c r="R157" s="276"/>
      <c r="S157" s="276"/>
      <c r="T157" s="276"/>
    </row>
    <row r="158" spans="3:20" ht="32.25" customHeight="1">
      <c r="C158" s="281" t="s">
        <v>88</v>
      </c>
      <c r="D158" s="286"/>
      <c r="E158" s="286"/>
      <c r="F158" s="286"/>
      <c r="G158" s="286"/>
      <c r="H158" s="286"/>
      <c r="I158" s="286"/>
      <c r="J158" s="286"/>
      <c r="K158" s="286"/>
      <c r="L158" s="286"/>
      <c r="M158" s="286"/>
      <c r="N158" s="286"/>
      <c r="O158" s="287"/>
      <c r="P158" s="161"/>
      <c r="R158" s="276" t="s">
        <v>528</v>
      </c>
      <c r="S158" s="276"/>
      <c r="T158" s="276"/>
    </row>
    <row r="159" spans="3:20" ht="4.5" customHeight="1">
      <c r="C159" s="20"/>
      <c r="O159" s="21"/>
      <c r="P159" s="176"/>
      <c r="R159" s="276"/>
      <c r="S159" s="276"/>
      <c r="T159" s="276"/>
    </row>
    <row r="160" spans="3:20">
      <c r="C160" s="20"/>
      <c r="D160" s="16" t="s">
        <v>277</v>
      </c>
      <c r="O160" s="21"/>
      <c r="P160" s="176"/>
      <c r="R160" s="276"/>
      <c r="S160" s="276"/>
      <c r="T160" s="276"/>
    </row>
    <row r="161" spans="3:20" ht="15.75" customHeight="1">
      <c r="C161" s="20"/>
      <c r="D161" s="33" t="s">
        <v>35</v>
      </c>
      <c r="E161" s="335" t="s">
        <v>526</v>
      </c>
      <c r="F161" s="274"/>
      <c r="G161" s="274"/>
      <c r="H161" s="274"/>
      <c r="I161" s="274"/>
      <c r="J161" s="274"/>
      <c r="K161" s="274"/>
      <c r="L161" s="274"/>
      <c r="M161" s="274"/>
      <c r="N161" s="274"/>
      <c r="O161" s="21"/>
      <c r="P161" s="176"/>
      <c r="R161" s="276"/>
      <c r="S161" s="276"/>
      <c r="T161" s="276"/>
    </row>
    <row r="162" spans="3:20" ht="4.5" customHeight="1">
      <c r="C162" s="20"/>
      <c r="D162" s="44"/>
      <c r="E162" s="203"/>
      <c r="F162" s="203"/>
      <c r="G162" s="203"/>
      <c r="H162" s="203"/>
      <c r="I162" s="203"/>
      <c r="J162" s="203"/>
      <c r="K162" s="203"/>
      <c r="L162" s="203"/>
      <c r="M162" s="203"/>
      <c r="N162" s="203"/>
      <c r="O162" s="21"/>
      <c r="P162" s="176"/>
      <c r="R162" s="276"/>
      <c r="S162" s="276"/>
      <c r="T162" s="276"/>
    </row>
    <row r="163" spans="3:20" ht="15.75" customHeight="1">
      <c r="C163" s="20"/>
      <c r="D163" s="33" t="s">
        <v>36</v>
      </c>
      <c r="E163" s="335" t="s">
        <v>527</v>
      </c>
      <c r="F163" s="274"/>
      <c r="G163" s="274"/>
      <c r="H163" s="274"/>
      <c r="I163" s="274"/>
      <c r="J163" s="274"/>
      <c r="K163" s="274"/>
      <c r="L163" s="274"/>
      <c r="M163" s="274"/>
      <c r="N163" s="274"/>
      <c r="O163" s="21"/>
      <c r="P163" s="176"/>
      <c r="R163" s="276"/>
      <c r="S163" s="276"/>
      <c r="T163" s="276"/>
    </row>
    <row r="164" spans="3:20" ht="4.5" customHeight="1">
      <c r="C164" s="20"/>
      <c r="D164" s="44"/>
      <c r="O164" s="21"/>
      <c r="P164" s="176"/>
      <c r="R164" s="276"/>
      <c r="S164" s="276"/>
      <c r="T164" s="276"/>
    </row>
    <row r="165" spans="3:20" ht="15.75" customHeight="1">
      <c r="C165" s="20"/>
      <c r="D165" s="33" t="s">
        <v>37</v>
      </c>
      <c r="E165" s="268"/>
      <c r="F165" s="274"/>
      <c r="G165" s="274"/>
      <c r="H165" s="274"/>
      <c r="I165" s="274"/>
      <c r="J165" s="274"/>
      <c r="K165" s="274"/>
      <c r="L165" s="274"/>
      <c r="M165" s="274"/>
      <c r="N165" s="274"/>
      <c r="O165" s="21"/>
      <c r="P165" s="176"/>
      <c r="R165" s="276"/>
      <c r="S165" s="276"/>
      <c r="T165" s="276"/>
    </row>
    <row r="166" spans="3:20" ht="4.5" customHeight="1">
      <c r="C166" s="20"/>
      <c r="D166" s="44"/>
      <c r="O166" s="21"/>
      <c r="P166" s="176"/>
      <c r="R166" s="276"/>
      <c r="S166" s="276"/>
      <c r="T166" s="276"/>
    </row>
    <row r="167" spans="3:20" ht="15.75" customHeight="1">
      <c r="C167" s="20"/>
      <c r="D167" s="33" t="s">
        <v>38</v>
      </c>
      <c r="E167" s="268"/>
      <c r="F167" s="274"/>
      <c r="G167" s="274"/>
      <c r="H167" s="274"/>
      <c r="I167" s="274"/>
      <c r="J167" s="274"/>
      <c r="K167" s="274"/>
      <c r="L167" s="274"/>
      <c r="M167" s="274"/>
      <c r="N167" s="274"/>
      <c r="O167" s="21"/>
      <c r="P167" s="176"/>
      <c r="R167" s="276"/>
      <c r="S167" s="276"/>
      <c r="T167" s="276"/>
    </row>
    <row r="168" spans="3:20" ht="4.5" customHeight="1">
      <c r="C168" s="20"/>
      <c r="D168" s="44"/>
      <c r="O168" s="21"/>
      <c r="P168" s="176"/>
      <c r="R168" s="276"/>
      <c r="S168" s="276"/>
      <c r="T168" s="276"/>
    </row>
    <row r="169" spans="3:20" ht="15.75" customHeight="1">
      <c r="C169" s="20"/>
      <c r="D169" s="33" t="s">
        <v>39</v>
      </c>
      <c r="E169" s="268"/>
      <c r="F169" s="274"/>
      <c r="G169" s="274"/>
      <c r="H169" s="274"/>
      <c r="I169" s="274"/>
      <c r="J169" s="274"/>
      <c r="K169" s="274"/>
      <c r="L169" s="274"/>
      <c r="M169" s="274"/>
      <c r="N169" s="274"/>
      <c r="O169" s="21"/>
      <c r="P169" s="176"/>
      <c r="R169" s="276"/>
      <c r="S169" s="276"/>
      <c r="T169" s="276"/>
    </row>
    <row r="170" spans="3:20" ht="4.5" customHeight="1" thickBot="1">
      <c r="C170" s="22"/>
      <c r="D170" s="25"/>
      <c r="E170" s="23"/>
      <c r="F170" s="23"/>
      <c r="G170" s="23"/>
      <c r="H170" s="23"/>
      <c r="I170" s="23"/>
      <c r="J170" s="23"/>
      <c r="K170" s="23"/>
      <c r="L170" s="23"/>
      <c r="M170" s="23"/>
      <c r="N170" s="23"/>
      <c r="O170" s="24"/>
      <c r="P170" s="176"/>
      <c r="R170" s="276"/>
      <c r="S170" s="276"/>
      <c r="T170" s="276"/>
    </row>
    <row r="171" spans="3:20" ht="31.5" customHeight="1">
      <c r="C171" s="281" t="s">
        <v>89</v>
      </c>
      <c r="D171" s="286"/>
      <c r="E171" s="286"/>
      <c r="F171" s="286"/>
      <c r="G171" s="286"/>
      <c r="H171" s="286"/>
      <c r="I171" s="286"/>
      <c r="J171" s="286"/>
      <c r="K171" s="286"/>
      <c r="L171" s="286"/>
      <c r="M171" s="286"/>
      <c r="N171" s="286"/>
      <c r="O171" s="287"/>
      <c r="P171" s="161"/>
      <c r="R171" s="276" t="s">
        <v>275</v>
      </c>
      <c r="S171" s="276" t="s">
        <v>272</v>
      </c>
      <c r="T171" s="276"/>
    </row>
    <row r="172" spans="3:20" ht="4.5" customHeight="1">
      <c r="C172" s="20"/>
      <c r="O172" s="21"/>
      <c r="P172" s="176"/>
      <c r="R172" s="276"/>
      <c r="S172" s="276"/>
      <c r="T172" s="276"/>
    </row>
    <row r="173" spans="3:20">
      <c r="C173" s="20"/>
      <c r="D173" s="16" t="s">
        <v>276</v>
      </c>
      <c r="O173" s="21"/>
      <c r="P173" s="176"/>
      <c r="R173" s="276"/>
      <c r="S173" s="276"/>
      <c r="T173" s="276"/>
    </row>
    <row r="174" spans="3:20" ht="15.75" customHeight="1">
      <c r="C174" s="20"/>
      <c r="D174" s="33" t="s">
        <v>35</v>
      </c>
      <c r="E174" s="268" t="s">
        <v>461</v>
      </c>
      <c r="F174" s="274"/>
      <c r="G174" s="274"/>
      <c r="H174" s="274"/>
      <c r="I174" s="274"/>
      <c r="J174" s="274"/>
      <c r="K174" s="274"/>
      <c r="L174" s="274"/>
      <c r="M174" s="274"/>
      <c r="N174" s="274"/>
      <c r="O174" s="21"/>
      <c r="P174" s="176"/>
      <c r="R174" s="276"/>
      <c r="S174" s="276"/>
      <c r="T174" s="276"/>
    </row>
    <row r="175" spans="3:20" ht="4.5" customHeight="1">
      <c r="C175" s="20"/>
      <c r="D175" s="44"/>
      <c r="N175" s="185"/>
      <c r="O175" s="21"/>
      <c r="P175" s="176"/>
      <c r="R175" s="276"/>
      <c r="S175" s="276"/>
      <c r="T175" s="276"/>
    </row>
    <row r="176" spans="3:20" ht="15.75" customHeight="1">
      <c r="C176" s="20"/>
      <c r="D176" s="33" t="s">
        <v>36</v>
      </c>
      <c r="E176" s="268" t="s">
        <v>462</v>
      </c>
      <c r="F176" s="274"/>
      <c r="G176" s="274"/>
      <c r="H176" s="274"/>
      <c r="I176" s="274"/>
      <c r="J176" s="274"/>
      <c r="K176" s="274"/>
      <c r="L176" s="274"/>
      <c r="M176" s="274"/>
      <c r="N176" s="274"/>
      <c r="O176" s="21"/>
      <c r="P176" s="176"/>
      <c r="R176" s="276"/>
      <c r="S176" s="276"/>
      <c r="T176" s="276"/>
    </row>
    <row r="177" spans="3:20" ht="4.5" customHeight="1">
      <c r="C177" s="20"/>
      <c r="D177" s="44"/>
      <c r="N177" s="185"/>
      <c r="O177" s="21"/>
      <c r="P177" s="176"/>
      <c r="R177" s="276"/>
      <c r="S177" s="276"/>
      <c r="T177" s="276"/>
    </row>
    <row r="178" spans="3:20" ht="15.75" customHeight="1">
      <c r="C178" s="20"/>
      <c r="D178" s="33" t="s">
        <v>37</v>
      </c>
      <c r="E178" s="268" t="s">
        <v>463</v>
      </c>
      <c r="F178" s="274"/>
      <c r="G178" s="274"/>
      <c r="H178" s="274"/>
      <c r="I178" s="274"/>
      <c r="J178" s="274"/>
      <c r="K178" s="274"/>
      <c r="L178" s="274"/>
      <c r="M178" s="274"/>
      <c r="N178" s="274"/>
      <c r="O178" s="21"/>
      <c r="P178" s="176"/>
      <c r="R178" s="276"/>
      <c r="S178" s="276"/>
      <c r="T178" s="276"/>
    </row>
    <row r="179" spans="3:20" ht="4.5" customHeight="1">
      <c r="C179" s="20"/>
      <c r="D179" s="44"/>
      <c r="O179" s="21"/>
      <c r="P179" s="176"/>
      <c r="R179" s="276"/>
      <c r="S179" s="276"/>
      <c r="T179" s="276"/>
    </row>
    <row r="180" spans="3:20" ht="15.75" customHeight="1">
      <c r="C180" s="20"/>
      <c r="D180" s="33" t="s">
        <v>38</v>
      </c>
      <c r="E180" s="268" t="s">
        <v>529</v>
      </c>
      <c r="F180" s="289"/>
      <c r="G180" s="289"/>
      <c r="H180" s="289"/>
      <c r="I180" s="289"/>
      <c r="J180" s="289"/>
      <c r="K180" s="289"/>
      <c r="L180" s="289"/>
      <c r="M180" s="289"/>
      <c r="N180" s="289"/>
      <c r="O180" s="21"/>
      <c r="P180" s="176"/>
      <c r="R180" s="276"/>
      <c r="S180" s="276"/>
      <c r="T180" s="276"/>
    </row>
    <row r="181" spans="3:20" ht="4.5" customHeight="1">
      <c r="C181" s="20"/>
      <c r="D181" s="44"/>
      <c r="O181" s="21"/>
      <c r="P181" s="176"/>
      <c r="R181" s="276"/>
      <c r="S181" s="276"/>
      <c r="T181" s="276"/>
    </row>
    <row r="182" spans="3:20" ht="15.75" customHeight="1">
      <c r="C182" s="20"/>
      <c r="D182" s="33" t="s">
        <v>39</v>
      </c>
      <c r="E182" s="268" t="s">
        <v>530</v>
      </c>
      <c r="F182" s="289"/>
      <c r="G182" s="289"/>
      <c r="H182" s="289"/>
      <c r="I182" s="289"/>
      <c r="J182" s="289"/>
      <c r="K182" s="289"/>
      <c r="L182" s="289"/>
      <c r="M182" s="289"/>
      <c r="N182" s="289"/>
      <c r="O182" s="21"/>
      <c r="P182" s="176"/>
      <c r="R182" s="276"/>
      <c r="S182" s="276"/>
      <c r="T182" s="276"/>
    </row>
    <row r="183" spans="3:20" ht="4.5" customHeight="1">
      <c r="C183" s="20"/>
      <c r="D183" s="202"/>
      <c r="O183" s="21"/>
      <c r="P183" s="176"/>
      <c r="R183" s="276"/>
      <c r="S183" s="276"/>
      <c r="T183" s="276"/>
    </row>
    <row r="184" spans="3:20" ht="15.75" customHeight="1">
      <c r="C184" s="20"/>
      <c r="D184" s="212" t="s">
        <v>438</v>
      </c>
      <c r="E184" s="268" t="s">
        <v>531</v>
      </c>
      <c r="F184" s="289"/>
      <c r="G184" s="289"/>
      <c r="H184" s="289"/>
      <c r="I184" s="289"/>
      <c r="J184" s="289"/>
      <c r="K184" s="289"/>
      <c r="L184" s="289"/>
      <c r="M184" s="289"/>
      <c r="N184" s="289"/>
      <c r="O184" s="21"/>
      <c r="P184" s="176"/>
      <c r="R184" s="276"/>
      <c r="S184" s="276"/>
      <c r="T184" s="276"/>
    </row>
    <row r="185" spans="3:20" ht="4.5" customHeight="1" thickBot="1">
      <c r="C185" s="22"/>
      <c r="D185" s="25"/>
      <c r="E185" s="23"/>
      <c r="F185" s="23"/>
      <c r="G185" s="23"/>
      <c r="H185" s="23"/>
      <c r="I185" s="23"/>
      <c r="J185" s="23"/>
      <c r="K185" s="23"/>
      <c r="L185" s="23"/>
      <c r="M185" s="23"/>
      <c r="N185" s="23"/>
      <c r="O185" s="24"/>
      <c r="P185" s="176"/>
      <c r="R185" s="276"/>
      <c r="S185" s="276"/>
      <c r="T185" s="276"/>
    </row>
    <row r="186" spans="3:20" ht="15.75" customHeight="1">
      <c r="C186" s="281" t="s">
        <v>90</v>
      </c>
      <c r="D186" s="286"/>
      <c r="E186" s="286"/>
      <c r="F186" s="286"/>
      <c r="G186" s="286"/>
      <c r="H186" s="286"/>
      <c r="I186" s="286"/>
      <c r="J186" s="286"/>
      <c r="K186" s="286"/>
      <c r="L186" s="286"/>
      <c r="M186" s="286"/>
      <c r="N186" s="286"/>
      <c r="O186" s="287"/>
      <c r="P186" s="161"/>
      <c r="R186" s="276" t="s">
        <v>275</v>
      </c>
      <c r="S186" s="276" t="s">
        <v>272</v>
      </c>
      <c r="T186" s="276"/>
    </row>
    <row r="187" spans="3:20" ht="4.5" customHeight="1">
      <c r="C187" s="20"/>
      <c r="O187" s="21"/>
      <c r="P187" s="176"/>
      <c r="R187" s="276"/>
      <c r="S187" s="276"/>
      <c r="T187" s="276"/>
    </row>
    <row r="188" spans="3:20" ht="15.75" customHeight="1">
      <c r="C188" s="20"/>
      <c r="D188" s="33" t="s">
        <v>35</v>
      </c>
      <c r="E188" s="268" t="s">
        <v>464</v>
      </c>
      <c r="F188" s="274"/>
      <c r="G188" s="274"/>
      <c r="H188" s="274"/>
      <c r="I188" s="274"/>
      <c r="J188" s="274"/>
      <c r="K188" s="274"/>
      <c r="L188" s="274"/>
      <c r="M188" s="274"/>
      <c r="N188" s="274"/>
      <c r="O188" s="21"/>
      <c r="P188" s="176"/>
      <c r="R188" s="276"/>
      <c r="S188" s="276"/>
      <c r="T188" s="276"/>
    </row>
    <row r="189" spans="3:20" ht="4.5" customHeight="1">
      <c r="C189" s="20"/>
      <c r="D189" s="44"/>
      <c r="N189" s="185"/>
      <c r="O189" s="21"/>
      <c r="P189" s="176"/>
      <c r="R189" s="276"/>
      <c r="S189" s="276"/>
      <c r="T189" s="276"/>
    </row>
    <row r="190" spans="3:20" ht="15.75" customHeight="1">
      <c r="C190" s="20"/>
      <c r="D190" s="33" t="s">
        <v>36</v>
      </c>
      <c r="E190" s="268" t="s">
        <v>465</v>
      </c>
      <c r="F190" s="274"/>
      <c r="G190" s="274"/>
      <c r="H190" s="274"/>
      <c r="I190" s="274"/>
      <c r="J190" s="274"/>
      <c r="K190" s="274"/>
      <c r="L190" s="274"/>
      <c r="M190" s="274"/>
      <c r="N190" s="274"/>
      <c r="O190" s="21"/>
      <c r="P190" s="176"/>
      <c r="R190" s="276"/>
      <c r="S190" s="276"/>
      <c r="T190" s="276"/>
    </row>
    <row r="191" spans="3:20" ht="4.5" customHeight="1">
      <c r="C191" s="20"/>
      <c r="D191" s="44"/>
      <c r="O191" s="21"/>
      <c r="P191" s="176"/>
      <c r="R191" s="276"/>
      <c r="S191" s="276"/>
      <c r="T191" s="276"/>
    </row>
    <row r="192" spans="3:20" ht="15.75" customHeight="1">
      <c r="C192" s="20"/>
      <c r="D192" s="33" t="s">
        <v>37</v>
      </c>
      <c r="E192" s="268" t="s">
        <v>532</v>
      </c>
      <c r="F192" s="289"/>
      <c r="G192" s="289"/>
      <c r="H192" s="289"/>
      <c r="I192" s="289"/>
      <c r="J192" s="289"/>
      <c r="K192" s="289"/>
      <c r="L192" s="289"/>
      <c r="M192" s="289"/>
      <c r="N192" s="289"/>
      <c r="O192" s="21"/>
      <c r="P192" s="176"/>
      <c r="R192" s="276"/>
      <c r="S192" s="276"/>
      <c r="T192" s="276"/>
    </row>
    <row r="193" spans="2:20" ht="4.5" customHeight="1">
      <c r="C193" s="20"/>
      <c r="D193" s="44"/>
      <c r="O193" s="21"/>
      <c r="P193" s="176"/>
      <c r="R193" s="276"/>
      <c r="S193" s="276"/>
      <c r="T193" s="276"/>
    </row>
    <row r="194" spans="2:20" ht="15.75" customHeight="1">
      <c r="C194" s="20"/>
      <c r="D194" s="33" t="s">
        <v>38</v>
      </c>
      <c r="E194" s="268"/>
      <c r="F194" s="274"/>
      <c r="G194" s="274"/>
      <c r="H194" s="274"/>
      <c r="I194" s="274"/>
      <c r="J194" s="274"/>
      <c r="K194" s="274"/>
      <c r="L194" s="274"/>
      <c r="M194" s="274"/>
      <c r="N194" s="274"/>
      <c r="O194" s="21"/>
      <c r="P194" s="176"/>
      <c r="R194" s="276"/>
      <c r="S194" s="276"/>
      <c r="T194" s="276"/>
    </row>
    <row r="195" spans="2:20" ht="4.5" customHeight="1">
      <c r="C195" s="20"/>
      <c r="D195" s="44"/>
      <c r="O195" s="21"/>
      <c r="P195" s="176"/>
      <c r="R195" s="276"/>
      <c r="S195" s="276"/>
      <c r="T195" s="276"/>
    </row>
    <row r="196" spans="2:20" ht="15.75" customHeight="1">
      <c r="C196" s="20"/>
      <c r="D196" s="33" t="s">
        <v>39</v>
      </c>
      <c r="E196" s="268"/>
      <c r="F196" s="274"/>
      <c r="G196" s="274"/>
      <c r="H196" s="274"/>
      <c r="I196" s="274"/>
      <c r="J196" s="274"/>
      <c r="K196" s="274"/>
      <c r="L196" s="274"/>
      <c r="M196" s="274"/>
      <c r="N196" s="274"/>
      <c r="O196" s="21"/>
      <c r="P196" s="176"/>
      <c r="R196" s="276"/>
      <c r="S196" s="276"/>
      <c r="T196" s="276"/>
    </row>
    <row r="197" spans="2:20" ht="4.5" customHeight="1" thickBot="1">
      <c r="C197" s="22"/>
      <c r="D197" s="25"/>
      <c r="E197" s="23"/>
      <c r="F197" s="23"/>
      <c r="G197" s="23"/>
      <c r="H197" s="23"/>
      <c r="I197" s="23"/>
      <c r="J197" s="23"/>
      <c r="K197" s="23"/>
      <c r="L197" s="23"/>
      <c r="M197" s="23"/>
      <c r="N197" s="23"/>
      <c r="O197" s="24"/>
      <c r="P197" s="176"/>
      <c r="R197" s="276"/>
      <c r="S197" s="276"/>
      <c r="T197" s="276"/>
    </row>
    <row r="198" spans="2:20" ht="4.5" customHeight="1">
      <c r="D198" s="44"/>
      <c r="R198" s="276"/>
      <c r="S198" s="276"/>
      <c r="T198" s="276"/>
    </row>
    <row r="199" spans="2:20" ht="15.75" customHeight="1" thickBot="1">
      <c r="B199" s="19" t="s">
        <v>91</v>
      </c>
      <c r="C199" s="19" t="s">
        <v>92</v>
      </c>
      <c r="D199" s="19"/>
    </row>
    <row r="200" spans="2:20" ht="35.25" customHeight="1">
      <c r="C200" s="281" t="s">
        <v>278</v>
      </c>
      <c r="D200" s="286"/>
      <c r="E200" s="286"/>
      <c r="F200" s="286"/>
      <c r="G200" s="286"/>
      <c r="H200" s="286"/>
      <c r="I200" s="286"/>
      <c r="J200" s="286"/>
      <c r="K200" s="286"/>
      <c r="L200" s="286"/>
      <c r="M200" s="286"/>
      <c r="N200" s="286"/>
      <c r="O200" s="287"/>
      <c r="P200" s="161"/>
      <c r="R200" s="278" t="s">
        <v>279</v>
      </c>
      <c r="S200" s="278" t="s">
        <v>266</v>
      </c>
      <c r="T200" s="278"/>
    </row>
    <row r="201" spans="2:20" ht="4.5" customHeight="1">
      <c r="C201" s="20"/>
      <c r="O201" s="21"/>
      <c r="P201" s="176"/>
      <c r="R201" s="279"/>
      <c r="S201" s="279"/>
      <c r="T201" s="279"/>
    </row>
    <row r="202" spans="2:20" ht="15.75" customHeight="1">
      <c r="C202" s="20"/>
      <c r="D202" s="33" t="s">
        <v>35</v>
      </c>
      <c r="E202" s="268" t="s">
        <v>466</v>
      </c>
      <c r="F202" s="274"/>
      <c r="G202" s="274"/>
      <c r="H202" s="274"/>
      <c r="I202" s="274"/>
      <c r="J202" s="274"/>
      <c r="K202" s="274"/>
      <c r="L202" s="274"/>
      <c r="M202" s="274"/>
      <c r="N202" s="274"/>
      <c r="O202" s="21"/>
      <c r="P202" s="176"/>
      <c r="R202" s="279"/>
      <c r="S202" s="279"/>
      <c r="T202" s="279"/>
    </row>
    <row r="203" spans="2:20" ht="4.5" customHeight="1">
      <c r="C203" s="20"/>
      <c r="D203" s="44"/>
      <c r="N203" s="185"/>
      <c r="O203" s="21"/>
      <c r="P203" s="176"/>
      <c r="R203" s="279"/>
      <c r="S203" s="279"/>
      <c r="T203" s="279"/>
    </row>
    <row r="204" spans="2:20" ht="15.75" customHeight="1">
      <c r="C204" s="20"/>
      <c r="D204" s="33" t="s">
        <v>36</v>
      </c>
      <c r="E204" s="268" t="s">
        <v>467</v>
      </c>
      <c r="F204" s="274"/>
      <c r="G204" s="274"/>
      <c r="H204" s="274"/>
      <c r="I204" s="274"/>
      <c r="J204" s="274"/>
      <c r="K204" s="274"/>
      <c r="L204" s="274"/>
      <c r="M204" s="274"/>
      <c r="N204" s="274"/>
      <c r="O204" s="21"/>
      <c r="P204" s="176"/>
      <c r="R204" s="279"/>
      <c r="S204" s="279"/>
      <c r="T204" s="279"/>
    </row>
    <row r="205" spans="2:20" ht="4.5" customHeight="1">
      <c r="C205" s="20"/>
      <c r="D205" s="44"/>
      <c r="O205" s="21"/>
      <c r="P205" s="176"/>
      <c r="R205" s="279"/>
      <c r="S205" s="279"/>
      <c r="T205" s="279"/>
    </row>
    <row r="206" spans="2:20" ht="15.75" customHeight="1">
      <c r="C206" s="20"/>
      <c r="D206" s="33" t="s">
        <v>37</v>
      </c>
      <c r="E206" s="268"/>
      <c r="F206" s="274"/>
      <c r="G206" s="274"/>
      <c r="H206" s="274"/>
      <c r="I206" s="274"/>
      <c r="J206" s="274"/>
      <c r="K206" s="274"/>
      <c r="L206" s="274"/>
      <c r="M206" s="274"/>
      <c r="N206" s="274"/>
      <c r="O206" s="21"/>
      <c r="P206" s="176"/>
      <c r="R206" s="279"/>
      <c r="S206" s="279"/>
      <c r="T206" s="279"/>
    </row>
    <row r="207" spans="2:20" ht="4.5" customHeight="1">
      <c r="C207" s="20"/>
      <c r="D207" s="44"/>
      <c r="O207" s="21"/>
      <c r="P207" s="176"/>
      <c r="R207" s="279"/>
      <c r="S207" s="279"/>
      <c r="T207" s="279"/>
    </row>
    <row r="208" spans="2:20" ht="15.75" customHeight="1">
      <c r="C208" s="20"/>
      <c r="D208" s="33" t="s">
        <v>38</v>
      </c>
      <c r="E208" s="268"/>
      <c r="F208" s="274"/>
      <c r="G208" s="274"/>
      <c r="H208" s="274"/>
      <c r="I208" s="274"/>
      <c r="J208" s="274"/>
      <c r="K208" s="274"/>
      <c r="L208" s="274"/>
      <c r="M208" s="274"/>
      <c r="N208" s="274"/>
      <c r="O208" s="21"/>
      <c r="P208" s="176"/>
      <c r="R208" s="279"/>
      <c r="S208" s="279"/>
      <c r="T208" s="279"/>
    </row>
    <row r="209" spans="3:20" ht="4.5" customHeight="1">
      <c r="C209" s="20"/>
      <c r="D209" s="44"/>
      <c r="O209" s="21"/>
      <c r="P209" s="176"/>
      <c r="R209" s="279"/>
      <c r="S209" s="279"/>
      <c r="T209" s="279"/>
    </row>
    <row r="210" spans="3:20" ht="15.75" customHeight="1">
      <c r="C210" s="20"/>
      <c r="D210" s="33" t="s">
        <v>39</v>
      </c>
      <c r="E210" s="268"/>
      <c r="F210" s="274"/>
      <c r="G210" s="274"/>
      <c r="H210" s="274"/>
      <c r="I210" s="274"/>
      <c r="J210" s="274"/>
      <c r="K210" s="274"/>
      <c r="L210" s="274"/>
      <c r="M210" s="274"/>
      <c r="N210" s="274"/>
      <c r="O210" s="21"/>
      <c r="P210" s="176"/>
      <c r="R210" s="279"/>
      <c r="S210" s="279"/>
      <c r="T210" s="279"/>
    </row>
    <row r="211" spans="3:20" ht="4.5" customHeight="1" thickBot="1">
      <c r="C211" s="20"/>
      <c r="D211" s="44"/>
      <c r="O211" s="21"/>
      <c r="P211" s="176"/>
      <c r="R211" s="280"/>
      <c r="S211" s="280"/>
      <c r="T211" s="280"/>
    </row>
    <row r="212" spans="3:20" ht="15.75" customHeight="1">
      <c r="C212" s="290" t="s">
        <v>332</v>
      </c>
      <c r="D212" s="291"/>
      <c r="E212" s="291"/>
      <c r="F212" s="291"/>
      <c r="G212" s="291"/>
      <c r="H212" s="291"/>
      <c r="I212" s="291"/>
      <c r="J212" s="291"/>
      <c r="K212" s="291"/>
      <c r="L212" s="291"/>
      <c r="M212" s="291"/>
      <c r="N212" s="291"/>
      <c r="O212" s="292"/>
      <c r="P212" s="161"/>
      <c r="R212" s="275" t="s">
        <v>274</v>
      </c>
      <c r="S212" s="275" t="s">
        <v>266</v>
      </c>
      <c r="T212" s="275"/>
    </row>
    <row r="213" spans="3:20" ht="4.5" customHeight="1">
      <c r="C213" s="95"/>
      <c r="O213" s="96"/>
      <c r="P213" s="176"/>
      <c r="R213" s="275"/>
      <c r="S213" s="275"/>
      <c r="T213" s="275"/>
    </row>
    <row r="214" spans="3:20" ht="15.75" thickBot="1">
      <c r="C214" s="95"/>
      <c r="N214" s="81" t="s">
        <v>159</v>
      </c>
      <c r="O214" s="96"/>
      <c r="P214" s="176"/>
      <c r="R214" s="275"/>
      <c r="S214" s="275"/>
      <c r="T214" s="275"/>
    </row>
    <row r="215" spans="3:20" ht="15.75" customHeight="1" thickBot="1">
      <c r="C215" s="95"/>
      <c r="D215" s="33"/>
      <c r="E215" s="31"/>
      <c r="F215" s="32"/>
      <c r="G215" s="32"/>
      <c r="H215" s="32"/>
      <c r="I215" s="32"/>
      <c r="J215" s="32"/>
      <c r="K215" s="32"/>
      <c r="L215" s="32"/>
      <c r="M215" s="32"/>
      <c r="N215" s="87" t="s">
        <v>468</v>
      </c>
      <c r="O215" s="96"/>
      <c r="P215" s="176"/>
      <c r="R215" s="275"/>
      <c r="S215" s="275"/>
      <c r="T215" s="275"/>
    </row>
    <row r="216" spans="3:20" ht="4.5" customHeight="1" thickBot="1">
      <c r="C216" s="97"/>
      <c r="D216" s="98"/>
      <c r="E216" s="91"/>
      <c r="F216" s="91"/>
      <c r="G216" s="91"/>
      <c r="H216" s="91"/>
      <c r="I216" s="91"/>
      <c r="J216" s="91"/>
      <c r="K216" s="91"/>
      <c r="L216" s="91"/>
      <c r="M216" s="91"/>
      <c r="N216" s="91"/>
      <c r="O216" s="99"/>
      <c r="P216" s="176"/>
      <c r="R216" s="275"/>
      <c r="S216" s="275"/>
      <c r="T216" s="275"/>
    </row>
    <row r="217" spans="3:20" ht="31.5" customHeight="1">
      <c r="C217" s="293" t="s">
        <v>280</v>
      </c>
      <c r="D217" s="294"/>
      <c r="E217" s="294"/>
      <c r="F217" s="294"/>
      <c r="G217" s="294"/>
      <c r="H217" s="294"/>
      <c r="I217" s="294"/>
      <c r="J217" s="294"/>
      <c r="K217" s="294"/>
      <c r="L217" s="294"/>
      <c r="M217" s="294"/>
      <c r="N217" s="294"/>
      <c r="O217" s="295"/>
      <c r="P217" s="161"/>
      <c r="R217" s="275" t="s">
        <v>274</v>
      </c>
      <c r="S217" s="275" t="s">
        <v>266</v>
      </c>
      <c r="T217" s="275"/>
    </row>
    <row r="218" spans="3:20" ht="4.5" customHeight="1">
      <c r="C218" s="44"/>
      <c r="D218" s="44"/>
      <c r="E218" s="44"/>
      <c r="F218" s="44"/>
      <c r="G218" s="44"/>
      <c r="H218" s="44"/>
      <c r="I218" s="44"/>
      <c r="J218" s="44"/>
      <c r="K218" s="44"/>
      <c r="L218" s="44"/>
      <c r="M218" s="44"/>
      <c r="N218" s="44"/>
      <c r="O218" s="21"/>
      <c r="P218" s="176"/>
      <c r="R218" s="275"/>
      <c r="S218" s="275"/>
      <c r="T218" s="275"/>
    </row>
    <row r="219" spans="3:20" ht="15.75" customHeight="1" thickBot="1">
      <c r="C219" s="95"/>
      <c r="D219" s="33"/>
      <c r="E219" s="31"/>
      <c r="F219" s="32"/>
      <c r="G219" s="32"/>
      <c r="H219" s="32"/>
      <c r="I219" s="32"/>
      <c r="J219" s="32"/>
      <c r="K219" s="32"/>
      <c r="L219" s="32"/>
      <c r="M219" s="32"/>
      <c r="N219" s="81" t="s">
        <v>13</v>
      </c>
      <c r="O219" s="96"/>
      <c r="P219" s="176"/>
      <c r="R219" s="275"/>
      <c r="S219" s="275"/>
      <c r="T219" s="275"/>
    </row>
    <row r="220" spans="3:20" ht="15.75" customHeight="1" thickBot="1">
      <c r="C220" s="95"/>
      <c r="D220" s="33"/>
      <c r="E220" s="31"/>
      <c r="F220" s="32"/>
      <c r="G220" s="32"/>
      <c r="H220" s="32"/>
      <c r="I220" s="32"/>
      <c r="J220" s="32"/>
      <c r="K220" s="32"/>
      <c r="L220" s="32"/>
      <c r="M220" s="32"/>
      <c r="N220" s="87">
        <v>50</v>
      </c>
      <c r="O220" s="96"/>
      <c r="P220" s="176"/>
      <c r="R220" s="275"/>
      <c r="S220" s="275"/>
      <c r="T220" s="275"/>
    </row>
    <row r="221" spans="3:20" ht="15.75" customHeight="1">
      <c r="C221" s="281" t="s">
        <v>281</v>
      </c>
      <c r="D221" s="286"/>
      <c r="E221" s="286"/>
      <c r="F221" s="286"/>
      <c r="G221" s="286"/>
      <c r="H221" s="286"/>
      <c r="I221" s="286"/>
      <c r="J221" s="286"/>
      <c r="K221" s="286"/>
      <c r="L221" s="286"/>
      <c r="M221" s="286"/>
      <c r="N221" s="286"/>
      <c r="O221" s="287"/>
      <c r="P221" s="161"/>
      <c r="R221" s="275" t="s">
        <v>274</v>
      </c>
      <c r="S221" s="275" t="s">
        <v>266</v>
      </c>
      <c r="T221" s="275"/>
    </row>
    <row r="222" spans="3:20" ht="4.5" customHeight="1">
      <c r="C222" s="20"/>
      <c r="O222" s="21"/>
      <c r="P222" s="176"/>
      <c r="R222" s="275"/>
      <c r="S222" s="275"/>
      <c r="T222" s="275"/>
    </row>
    <row r="223" spans="3:20" ht="4.5" customHeight="1">
      <c r="C223" s="44"/>
      <c r="D223" s="44"/>
      <c r="E223" s="44"/>
      <c r="F223" s="44"/>
      <c r="G223" s="44"/>
      <c r="H223" s="44"/>
      <c r="I223" s="44"/>
      <c r="J223" s="44"/>
      <c r="K223" s="44"/>
      <c r="L223" s="44"/>
      <c r="M223" s="44"/>
      <c r="N223" s="44"/>
      <c r="O223" s="21"/>
      <c r="P223" s="176"/>
      <c r="R223" s="275"/>
      <c r="S223" s="275"/>
      <c r="T223" s="275"/>
    </row>
    <row r="224" spans="3:20" ht="15.75" customHeight="1" thickBot="1">
      <c r="C224" s="95"/>
      <c r="D224" s="33"/>
      <c r="E224" s="31"/>
      <c r="F224" s="32"/>
      <c r="G224" s="32"/>
      <c r="H224" s="32"/>
      <c r="I224" s="32"/>
      <c r="J224" s="32"/>
      <c r="K224" s="32"/>
      <c r="L224" s="32"/>
      <c r="M224" s="32"/>
      <c r="N224" s="81" t="s">
        <v>13</v>
      </c>
      <c r="O224" s="96"/>
      <c r="P224" s="176"/>
      <c r="R224" s="275"/>
      <c r="S224" s="275"/>
      <c r="T224" s="275"/>
    </row>
    <row r="225" spans="2:20" ht="15.75" customHeight="1" thickBot="1">
      <c r="C225" s="95"/>
      <c r="D225" s="33"/>
      <c r="E225" s="31"/>
      <c r="F225" s="32"/>
      <c r="G225" s="32"/>
      <c r="H225" s="32"/>
      <c r="I225" s="32"/>
      <c r="J225" s="32"/>
      <c r="K225" s="32"/>
      <c r="L225" s="32"/>
      <c r="M225" s="32"/>
      <c r="N225" s="87">
        <v>50</v>
      </c>
      <c r="O225" s="96"/>
      <c r="P225" s="176"/>
      <c r="R225" s="275"/>
      <c r="S225" s="275"/>
      <c r="T225" s="275"/>
    </row>
    <row r="226" spans="2:20" ht="4.5" customHeight="1" thickBot="1">
      <c r="C226" s="22"/>
      <c r="D226" s="25"/>
      <c r="E226" s="23"/>
      <c r="F226" s="23"/>
      <c r="G226" s="23"/>
      <c r="H226" s="23"/>
      <c r="I226" s="23"/>
      <c r="J226" s="23"/>
      <c r="K226" s="23"/>
      <c r="L226" s="23"/>
      <c r="M226" s="23"/>
      <c r="N226" s="23"/>
      <c r="O226" s="24"/>
      <c r="P226" s="176"/>
      <c r="R226" s="275"/>
      <c r="S226" s="275"/>
      <c r="T226" s="275"/>
    </row>
    <row r="227" spans="2:20" ht="15.75" customHeight="1">
      <c r="C227" s="281" t="s">
        <v>93</v>
      </c>
      <c r="D227" s="286"/>
      <c r="E227" s="286"/>
      <c r="F227" s="286"/>
      <c r="G227" s="286"/>
      <c r="H227" s="286"/>
      <c r="I227" s="286"/>
      <c r="J227" s="286"/>
      <c r="K227" s="286"/>
      <c r="L227" s="286"/>
      <c r="M227" s="286"/>
      <c r="N227" s="286"/>
      <c r="O227" s="287"/>
      <c r="P227" s="161"/>
      <c r="R227" s="275" t="s">
        <v>274</v>
      </c>
      <c r="S227" s="275" t="s">
        <v>266</v>
      </c>
      <c r="T227" s="275"/>
    </row>
    <row r="228" spans="2:20" ht="4.5" customHeight="1">
      <c r="C228" s="20"/>
      <c r="O228" s="21"/>
      <c r="P228" s="176"/>
      <c r="R228" s="275"/>
      <c r="S228" s="275"/>
      <c r="T228" s="275"/>
    </row>
    <row r="229" spans="2:20" ht="15.75" customHeight="1">
      <c r="C229" s="20"/>
      <c r="D229" s="33" t="s">
        <v>35</v>
      </c>
      <c r="E229" s="268" t="s">
        <v>469</v>
      </c>
      <c r="F229" s="274"/>
      <c r="G229" s="274"/>
      <c r="H229" s="274"/>
      <c r="I229" s="274"/>
      <c r="J229" s="274"/>
      <c r="K229" s="274"/>
      <c r="L229" s="274"/>
      <c r="M229" s="274"/>
      <c r="N229" s="274"/>
      <c r="O229" s="21"/>
      <c r="P229" s="176"/>
      <c r="R229" s="275"/>
      <c r="S229" s="275"/>
      <c r="T229" s="275"/>
    </row>
    <row r="230" spans="2:20" ht="4.5" customHeight="1">
      <c r="C230" s="20"/>
      <c r="D230" s="44"/>
      <c r="O230" s="21"/>
      <c r="P230" s="176"/>
      <c r="R230" s="275"/>
      <c r="S230" s="275"/>
      <c r="T230" s="275"/>
    </row>
    <row r="231" spans="2:20" ht="15.75" customHeight="1">
      <c r="C231" s="20"/>
      <c r="D231" s="33" t="s">
        <v>36</v>
      </c>
      <c r="E231" s="268"/>
      <c r="F231" s="274"/>
      <c r="G231" s="274"/>
      <c r="H231" s="274"/>
      <c r="I231" s="274"/>
      <c r="J231" s="274"/>
      <c r="K231" s="274"/>
      <c r="L231" s="274"/>
      <c r="M231" s="274"/>
      <c r="N231" s="274"/>
      <c r="O231" s="21"/>
      <c r="P231" s="176"/>
      <c r="R231" s="275"/>
      <c r="S231" s="275"/>
      <c r="T231" s="275"/>
    </row>
    <row r="232" spans="2:20" ht="4.5" customHeight="1">
      <c r="C232" s="20"/>
      <c r="D232" s="44"/>
      <c r="O232" s="21"/>
      <c r="P232" s="176"/>
      <c r="R232" s="275"/>
      <c r="S232" s="275"/>
      <c r="T232" s="275"/>
    </row>
    <row r="233" spans="2:20" ht="15.75" customHeight="1">
      <c r="C233" s="20"/>
      <c r="D233" s="33" t="s">
        <v>37</v>
      </c>
      <c r="E233" s="268"/>
      <c r="F233" s="274"/>
      <c r="G233" s="274"/>
      <c r="H233" s="274"/>
      <c r="I233" s="274"/>
      <c r="J233" s="274"/>
      <c r="K233" s="274"/>
      <c r="L233" s="274"/>
      <c r="M233" s="274"/>
      <c r="N233" s="274"/>
      <c r="O233" s="21"/>
      <c r="P233" s="176"/>
      <c r="R233" s="275"/>
      <c r="S233" s="275"/>
      <c r="T233" s="275"/>
    </row>
    <row r="234" spans="2:20" ht="4.5" customHeight="1">
      <c r="C234" s="20"/>
      <c r="D234" s="44"/>
      <c r="O234" s="21"/>
      <c r="P234" s="176"/>
      <c r="R234" s="275"/>
      <c r="S234" s="275"/>
      <c r="T234" s="275"/>
    </row>
    <row r="235" spans="2:20" ht="15.75" customHeight="1">
      <c r="C235" s="20"/>
      <c r="D235" s="33" t="s">
        <v>38</v>
      </c>
      <c r="E235" s="268"/>
      <c r="F235" s="274"/>
      <c r="G235" s="274"/>
      <c r="H235" s="274"/>
      <c r="I235" s="274"/>
      <c r="J235" s="274"/>
      <c r="K235" s="274"/>
      <c r="L235" s="274"/>
      <c r="M235" s="274"/>
      <c r="N235" s="274"/>
      <c r="O235" s="21"/>
      <c r="P235" s="176"/>
      <c r="R235" s="275"/>
      <c r="S235" s="275"/>
      <c r="T235" s="275"/>
    </row>
    <row r="236" spans="2:20" ht="4.5" customHeight="1">
      <c r="C236" s="20"/>
      <c r="D236" s="44"/>
      <c r="O236" s="21"/>
      <c r="P236" s="176"/>
      <c r="R236" s="275"/>
      <c r="S236" s="275"/>
      <c r="T236" s="275"/>
    </row>
    <row r="237" spans="2:20" ht="15.75" customHeight="1">
      <c r="C237" s="20"/>
      <c r="D237" s="33" t="s">
        <v>39</v>
      </c>
      <c r="E237" s="268"/>
      <c r="F237" s="274"/>
      <c r="G237" s="274"/>
      <c r="H237" s="274"/>
      <c r="I237" s="274"/>
      <c r="J237" s="274"/>
      <c r="K237" s="274"/>
      <c r="L237" s="274"/>
      <c r="M237" s="274"/>
      <c r="N237" s="274"/>
      <c r="O237" s="21"/>
      <c r="P237" s="176"/>
      <c r="R237" s="275"/>
      <c r="S237" s="275"/>
      <c r="T237" s="275"/>
    </row>
    <row r="238" spans="2:20" ht="4.5" customHeight="1" thickBot="1">
      <c r="C238" s="22"/>
      <c r="D238" s="25"/>
      <c r="E238" s="23"/>
      <c r="F238" s="23"/>
      <c r="G238" s="23"/>
      <c r="H238" s="23"/>
      <c r="I238" s="23"/>
      <c r="J238" s="23"/>
      <c r="K238" s="23"/>
      <c r="L238" s="23"/>
      <c r="M238" s="23"/>
      <c r="N238" s="23"/>
      <c r="O238" s="24"/>
      <c r="P238" s="176"/>
      <c r="R238" s="275"/>
      <c r="S238" s="275"/>
      <c r="T238" s="275"/>
    </row>
    <row r="239" spans="2:20" ht="4.5" customHeight="1"/>
    <row r="240" spans="2:20" ht="15.75" customHeight="1" thickBot="1">
      <c r="B240" s="19" t="s">
        <v>94</v>
      </c>
      <c r="C240" s="19" t="s">
        <v>95</v>
      </c>
      <c r="D240" s="19"/>
    </row>
    <row r="241" spans="3:20" ht="15.75" customHeight="1">
      <c r="C241" s="281" t="s">
        <v>282</v>
      </c>
      <c r="D241" s="286"/>
      <c r="E241" s="286"/>
      <c r="F241" s="286"/>
      <c r="G241" s="286"/>
      <c r="H241" s="286"/>
      <c r="I241" s="286"/>
      <c r="J241" s="286"/>
      <c r="K241" s="286"/>
      <c r="L241" s="286"/>
      <c r="M241" s="286"/>
      <c r="N241" s="286"/>
      <c r="O241" s="287"/>
      <c r="P241" s="161"/>
      <c r="R241" s="278" t="s">
        <v>283</v>
      </c>
      <c r="S241" s="278" t="s">
        <v>284</v>
      </c>
      <c r="T241" s="278"/>
    </row>
    <row r="242" spans="3:20" ht="4.5" customHeight="1">
      <c r="C242" s="20"/>
      <c r="O242" s="21"/>
      <c r="P242" s="176"/>
      <c r="R242" s="279"/>
      <c r="S242" s="279"/>
      <c r="T242" s="279"/>
    </row>
    <row r="243" spans="3:20" ht="15.75" thickBot="1">
      <c r="C243" s="20"/>
      <c r="D243" s="16" t="s">
        <v>506</v>
      </c>
      <c r="O243" s="21"/>
      <c r="P243" s="176"/>
      <c r="R243" s="279"/>
      <c r="S243" s="279"/>
      <c r="T243" s="279"/>
    </row>
    <row r="244" spans="3:20" ht="15.75" customHeight="1" thickBot="1">
      <c r="C244" s="20"/>
      <c r="D244" s="33" t="s">
        <v>35</v>
      </c>
      <c r="E244" s="267" t="s">
        <v>470</v>
      </c>
      <c r="F244" s="267"/>
      <c r="G244" s="267"/>
      <c r="H244" s="267"/>
      <c r="I244" s="267"/>
      <c r="J244" s="267"/>
      <c r="K244" s="267"/>
      <c r="L244" s="32"/>
      <c r="M244" s="32"/>
      <c r="N244" s="87">
        <v>2</v>
      </c>
      <c r="O244" s="21"/>
      <c r="P244" s="176"/>
      <c r="R244" s="279"/>
      <c r="S244" s="279"/>
      <c r="T244" s="279"/>
    </row>
    <row r="245" spans="3:20" ht="4.5" customHeight="1" thickBot="1">
      <c r="C245" s="20"/>
      <c r="D245" s="44"/>
      <c r="E245" s="214"/>
      <c r="F245" s="214"/>
      <c r="G245" s="214"/>
      <c r="H245" s="214"/>
      <c r="I245" s="214"/>
      <c r="J245" s="214"/>
      <c r="K245" s="214"/>
      <c r="N245" s="185"/>
      <c r="O245" s="21"/>
      <c r="P245" s="176"/>
      <c r="R245" s="279"/>
      <c r="S245" s="279"/>
      <c r="T245" s="279"/>
    </row>
    <row r="246" spans="3:20" ht="15.75" customHeight="1" thickBot="1">
      <c r="C246" s="20"/>
      <c r="D246" s="33" t="s">
        <v>36</v>
      </c>
      <c r="E246" s="267" t="s">
        <v>471</v>
      </c>
      <c r="F246" s="267"/>
      <c r="G246" s="267"/>
      <c r="H246" s="267"/>
      <c r="I246" s="267"/>
      <c r="J246" s="267"/>
      <c r="K246" s="267"/>
      <c r="L246" s="32"/>
      <c r="M246" s="32"/>
      <c r="N246" s="87">
        <v>2</v>
      </c>
      <c r="O246" s="21"/>
      <c r="P246" s="176"/>
      <c r="R246" s="279"/>
      <c r="S246" s="279"/>
      <c r="T246" s="279"/>
    </row>
    <row r="247" spans="3:20" ht="4.5" customHeight="1" thickBot="1">
      <c r="C247" s="20"/>
      <c r="D247" s="44"/>
      <c r="E247" s="214"/>
      <c r="F247" s="214"/>
      <c r="G247" s="214"/>
      <c r="H247" s="214"/>
      <c r="I247" s="214"/>
      <c r="J247" s="214"/>
      <c r="K247" s="214"/>
      <c r="N247" s="185"/>
      <c r="O247" s="21"/>
      <c r="P247" s="176"/>
      <c r="R247" s="279"/>
      <c r="S247" s="279"/>
      <c r="T247" s="279"/>
    </row>
    <row r="248" spans="3:20" ht="15.75" customHeight="1" thickBot="1">
      <c r="C248" s="20"/>
      <c r="D248" s="33" t="s">
        <v>37</v>
      </c>
      <c r="E248" s="267" t="s">
        <v>472</v>
      </c>
      <c r="F248" s="267"/>
      <c r="G248" s="267"/>
      <c r="H248" s="267"/>
      <c r="I248" s="267"/>
      <c r="J248" s="267"/>
      <c r="K248" s="267"/>
      <c r="L248" s="32"/>
      <c r="M248" s="32"/>
      <c r="N248" s="87">
        <v>3</v>
      </c>
      <c r="O248" s="21"/>
      <c r="P248" s="176"/>
      <c r="R248" s="279"/>
      <c r="S248" s="279"/>
      <c r="T248" s="279"/>
    </row>
    <row r="249" spans="3:20" ht="4.5" customHeight="1" thickBot="1">
      <c r="C249" s="20"/>
      <c r="D249" s="44"/>
      <c r="E249" s="185"/>
      <c r="F249" s="185"/>
      <c r="G249" s="185"/>
      <c r="H249" s="185"/>
      <c r="I249" s="185"/>
      <c r="J249" s="185"/>
      <c r="K249" s="185"/>
      <c r="N249" s="185"/>
      <c r="O249" s="21"/>
      <c r="P249" s="176"/>
      <c r="R249" s="279"/>
      <c r="S249" s="279"/>
      <c r="T249" s="279"/>
    </row>
    <row r="250" spans="3:20" ht="15.75" customHeight="1" thickBot="1">
      <c r="C250" s="20"/>
      <c r="D250" s="33" t="s">
        <v>38</v>
      </c>
      <c r="E250" s="267" t="s">
        <v>473</v>
      </c>
      <c r="F250" s="267"/>
      <c r="G250" s="267"/>
      <c r="H250" s="267"/>
      <c r="I250" s="267"/>
      <c r="J250" s="267"/>
      <c r="K250" s="267"/>
      <c r="L250" s="32"/>
      <c r="M250" s="32"/>
      <c r="N250" s="87">
        <v>2</v>
      </c>
      <c r="O250" s="21"/>
      <c r="P250" s="176"/>
      <c r="R250" s="279"/>
      <c r="S250" s="279"/>
      <c r="T250" s="279"/>
    </row>
    <row r="251" spans="3:20" ht="4.5" customHeight="1" thickBot="1">
      <c r="C251" s="20"/>
      <c r="D251" s="44"/>
      <c r="E251" s="214"/>
      <c r="F251" s="214"/>
      <c r="G251" s="214"/>
      <c r="H251" s="214"/>
      <c r="I251" s="214"/>
      <c r="J251" s="214"/>
      <c r="K251" s="214"/>
      <c r="N251" s="185"/>
      <c r="O251" s="21"/>
      <c r="P251" s="176"/>
      <c r="R251" s="279"/>
      <c r="S251" s="279"/>
      <c r="T251" s="279"/>
    </row>
    <row r="252" spans="3:20" ht="15.75" customHeight="1" thickBot="1">
      <c r="C252" s="20"/>
      <c r="D252" s="33" t="s">
        <v>39</v>
      </c>
      <c r="E252" s="267" t="s">
        <v>474</v>
      </c>
      <c r="F252" s="267"/>
      <c r="G252" s="267"/>
      <c r="H252" s="267"/>
      <c r="I252" s="267"/>
      <c r="J252" s="267"/>
      <c r="K252" s="267"/>
      <c r="L252" s="32"/>
      <c r="M252" s="32"/>
      <c r="N252" s="87">
        <v>2</v>
      </c>
      <c r="O252" s="21"/>
      <c r="P252" s="176"/>
      <c r="R252" s="279"/>
      <c r="S252" s="279"/>
      <c r="T252" s="279"/>
    </row>
    <row r="253" spans="3:20" ht="4.5" customHeight="1" thickBot="1">
      <c r="C253" s="20"/>
      <c r="D253" s="33"/>
      <c r="E253" s="212"/>
      <c r="F253" s="212"/>
      <c r="G253" s="212"/>
      <c r="H253" s="212"/>
      <c r="I253" s="212"/>
      <c r="J253" s="212"/>
      <c r="K253" s="212"/>
      <c r="L253" s="184"/>
      <c r="M253" s="184"/>
      <c r="N253" s="101">
        <v>2</v>
      </c>
      <c r="O253" s="21"/>
      <c r="P253" s="176"/>
      <c r="R253" s="279"/>
      <c r="S253" s="279"/>
      <c r="T253" s="279"/>
    </row>
    <row r="254" spans="3:20" ht="15.75" customHeight="1" thickBot="1">
      <c r="C254" s="20"/>
      <c r="D254" s="212" t="s">
        <v>438</v>
      </c>
      <c r="E254" s="267" t="s">
        <v>475</v>
      </c>
      <c r="F254" s="267"/>
      <c r="G254" s="267"/>
      <c r="H254" s="267"/>
      <c r="I254" s="267"/>
      <c r="J254" s="267"/>
      <c r="K254" s="267"/>
      <c r="L254" s="184"/>
      <c r="M254" s="184"/>
      <c r="N254" s="87">
        <v>6</v>
      </c>
      <c r="O254" s="21"/>
      <c r="P254" s="176"/>
      <c r="R254" s="279"/>
      <c r="S254" s="279"/>
      <c r="T254" s="279"/>
    </row>
    <row r="255" spans="3:20" ht="4.5" customHeight="1" thickBot="1">
      <c r="C255" s="20"/>
      <c r="D255" s="213"/>
      <c r="E255" s="214"/>
      <c r="F255" s="214"/>
      <c r="G255" s="214"/>
      <c r="H255" s="214"/>
      <c r="I255" s="214"/>
      <c r="J255" s="214"/>
      <c r="K255" s="214"/>
      <c r="N255" s="185"/>
      <c r="O255" s="21"/>
      <c r="P255" s="176"/>
      <c r="R255" s="279"/>
      <c r="S255" s="279"/>
      <c r="T255" s="279"/>
    </row>
    <row r="256" spans="3:20" ht="15.75" customHeight="1" thickBot="1">
      <c r="C256" s="20"/>
      <c r="D256" s="212" t="s">
        <v>377</v>
      </c>
      <c r="E256" s="267" t="s">
        <v>476</v>
      </c>
      <c r="F256" s="267"/>
      <c r="G256" s="267"/>
      <c r="H256" s="267"/>
      <c r="I256" s="267"/>
      <c r="J256" s="267"/>
      <c r="K256" s="267"/>
      <c r="L256" s="184"/>
      <c r="M256" s="184"/>
      <c r="N256" s="87">
        <v>5</v>
      </c>
      <c r="O256" s="21"/>
      <c r="P256" s="176"/>
      <c r="R256" s="279"/>
      <c r="S256" s="279"/>
      <c r="T256" s="279"/>
    </row>
    <row r="257" spans="3:20" ht="4.5" customHeight="1" thickBot="1">
      <c r="C257" s="20"/>
      <c r="D257" s="213"/>
      <c r="E257" s="214"/>
      <c r="F257" s="214"/>
      <c r="G257" s="214"/>
      <c r="H257" s="214"/>
      <c r="I257" s="214"/>
      <c r="J257" s="214"/>
      <c r="K257" s="214"/>
      <c r="N257" s="185"/>
      <c r="O257" s="21"/>
      <c r="P257" s="176"/>
      <c r="R257" s="279"/>
      <c r="S257" s="279"/>
      <c r="T257" s="279"/>
    </row>
    <row r="258" spans="3:20" ht="15.75" customHeight="1" thickBot="1">
      <c r="C258" s="20"/>
      <c r="D258" s="212" t="s">
        <v>378</v>
      </c>
      <c r="E258" s="267" t="s">
        <v>477</v>
      </c>
      <c r="F258" s="267"/>
      <c r="G258" s="267"/>
      <c r="H258" s="267"/>
      <c r="I258" s="267"/>
      <c r="J258" s="267"/>
      <c r="K258" s="267"/>
      <c r="L258" s="184"/>
      <c r="M258" s="184"/>
      <c r="N258" s="87">
        <v>5</v>
      </c>
      <c r="O258" s="21"/>
      <c r="P258" s="176"/>
      <c r="R258" s="279"/>
      <c r="S258" s="279"/>
      <c r="T258" s="279"/>
    </row>
    <row r="259" spans="3:20" ht="4.5" customHeight="1" thickBot="1">
      <c r="C259" s="20"/>
      <c r="D259" s="213"/>
      <c r="E259" s="214"/>
      <c r="F259" s="214"/>
      <c r="G259" s="214"/>
      <c r="H259" s="214"/>
      <c r="I259" s="214"/>
      <c r="J259" s="214"/>
      <c r="K259" s="214"/>
      <c r="N259" s="185"/>
      <c r="O259" s="21"/>
      <c r="P259" s="176"/>
      <c r="R259" s="279"/>
      <c r="S259" s="279"/>
      <c r="T259" s="279"/>
    </row>
    <row r="260" spans="3:20" ht="15.75" customHeight="1" thickBot="1">
      <c r="C260" s="20"/>
      <c r="D260" s="212" t="s">
        <v>379</v>
      </c>
      <c r="E260" s="267" t="s">
        <v>478</v>
      </c>
      <c r="F260" s="267"/>
      <c r="G260" s="267"/>
      <c r="H260" s="267"/>
      <c r="I260" s="267"/>
      <c r="J260" s="267"/>
      <c r="K260" s="267"/>
      <c r="L260" s="184"/>
      <c r="M260" s="184"/>
      <c r="N260" s="87">
        <v>2</v>
      </c>
      <c r="O260" s="21"/>
      <c r="P260" s="176"/>
      <c r="R260" s="279"/>
      <c r="S260" s="279"/>
      <c r="T260" s="279"/>
    </row>
    <row r="261" spans="3:20" ht="4.5" customHeight="1" thickBot="1">
      <c r="C261" s="20"/>
      <c r="D261" s="213"/>
      <c r="E261" s="214"/>
      <c r="F261" s="214"/>
      <c r="G261" s="214"/>
      <c r="H261" s="214"/>
      <c r="I261" s="214"/>
      <c r="J261" s="214"/>
      <c r="K261" s="214"/>
      <c r="N261" s="185"/>
      <c r="O261" s="21"/>
      <c r="P261" s="176"/>
      <c r="R261" s="279"/>
      <c r="S261" s="279"/>
      <c r="T261" s="279"/>
    </row>
    <row r="262" spans="3:20" ht="15.75" customHeight="1" thickBot="1">
      <c r="C262" s="20"/>
      <c r="D262" s="212" t="s">
        <v>380</v>
      </c>
      <c r="E262" s="267" t="s">
        <v>479</v>
      </c>
      <c r="F262" s="267"/>
      <c r="G262" s="267"/>
      <c r="H262" s="267"/>
      <c r="I262" s="267"/>
      <c r="J262" s="267"/>
      <c r="K262" s="267"/>
      <c r="L262" s="184"/>
      <c r="M262" s="184"/>
      <c r="N262" s="87">
        <v>4</v>
      </c>
      <c r="O262" s="21"/>
      <c r="P262" s="176"/>
      <c r="R262" s="279"/>
      <c r="S262" s="279"/>
      <c r="T262" s="279"/>
    </row>
    <row r="263" spans="3:20" ht="4.5" customHeight="1" thickBot="1">
      <c r="C263" s="20"/>
      <c r="D263" s="212"/>
      <c r="E263" s="212"/>
      <c r="F263" s="212"/>
      <c r="G263" s="212"/>
      <c r="H263" s="212"/>
      <c r="I263" s="212"/>
      <c r="J263" s="212"/>
      <c r="K263" s="212"/>
      <c r="L263" s="184"/>
      <c r="M263" s="184"/>
      <c r="N263" s="101"/>
      <c r="O263" s="21"/>
      <c r="P263" s="176"/>
      <c r="R263" s="279"/>
      <c r="S263" s="279"/>
      <c r="T263" s="279"/>
    </row>
    <row r="264" spans="3:20" ht="21" customHeight="1" thickBot="1">
      <c r="C264" s="20"/>
      <c r="D264" s="212" t="s">
        <v>381</v>
      </c>
      <c r="E264" s="267" t="s">
        <v>480</v>
      </c>
      <c r="F264" s="267"/>
      <c r="G264" s="267"/>
      <c r="H264" s="267"/>
      <c r="I264" s="267"/>
      <c r="J264" s="267"/>
      <c r="K264" s="267"/>
      <c r="L264" s="184"/>
      <c r="M264" s="184"/>
      <c r="N264" s="87">
        <v>6</v>
      </c>
      <c r="O264" s="21"/>
      <c r="P264" s="176"/>
      <c r="R264" s="279"/>
      <c r="S264" s="279"/>
      <c r="T264" s="279"/>
    </row>
    <row r="265" spans="3:20" ht="4.5" customHeight="1" thickBot="1">
      <c r="C265" s="20"/>
      <c r="D265" s="213"/>
      <c r="E265" s="214"/>
      <c r="F265" s="214"/>
      <c r="G265" s="214"/>
      <c r="H265" s="214"/>
      <c r="I265" s="214"/>
      <c r="J265" s="214"/>
      <c r="K265" s="214"/>
      <c r="N265" s="185">
        <v>2</v>
      </c>
      <c r="O265" s="21"/>
      <c r="P265" s="176"/>
      <c r="R265" s="279"/>
      <c r="S265" s="279"/>
      <c r="T265" s="279"/>
    </row>
    <row r="266" spans="3:20" ht="15.75" customHeight="1" thickBot="1">
      <c r="C266" s="20"/>
      <c r="D266" s="212" t="s">
        <v>439</v>
      </c>
      <c r="E266" s="267" t="s">
        <v>481</v>
      </c>
      <c r="F266" s="267"/>
      <c r="G266" s="267"/>
      <c r="H266" s="267"/>
      <c r="I266" s="267"/>
      <c r="J266" s="267"/>
      <c r="K266" s="267"/>
      <c r="L266" s="184"/>
      <c r="M266" s="184"/>
      <c r="N266" s="87">
        <v>2</v>
      </c>
      <c r="O266" s="21"/>
      <c r="P266" s="176"/>
      <c r="R266" s="279"/>
      <c r="S266" s="279"/>
      <c r="T266" s="279"/>
    </row>
    <row r="267" spans="3:20" ht="4.5" customHeight="1" thickBot="1">
      <c r="C267" s="20"/>
      <c r="D267" s="213"/>
      <c r="E267" s="214"/>
      <c r="F267" s="214"/>
      <c r="G267" s="214"/>
      <c r="H267" s="214"/>
      <c r="I267" s="214"/>
      <c r="J267" s="214"/>
      <c r="K267" s="214"/>
      <c r="N267" s="185"/>
      <c r="O267" s="21"/>
      <c r="P267" s="176"/>
      <c r="R267" s="279"/>
      <c r="S267" s="279"/>
      <c r="T267" s="279"/>
    </row>
    <row r="268" spans="3:20" ht="15.75" customHeight="1" thickBot="1">
      <c r="C268" s="20"/>
      <c r="D268" s="212" t="s">
        <v>384</v>
      </c>
      <c r="E268" s="267" t="s">
        <v>482</v>
      </c>
      <c r="F268" s="267"/>
      <c r="G268" s="267"/>
      <c r="H268" s="267"/>
      <c r="I268" s="267"/>
      <c r="J268" s="267"/>
      <c r="K268" s="267"/>
      <c r="L268" s="184"/>
      <c r="M268" s="184"/>
      <c r="N268" s="87">
        <v>2</v>
      </c>
      <c r="O268" s="21"/>
      <c r="P268" s="176"/>
      <c r="R268" s="279"/>
      <c r="S268" s="279"/>
      <c r="T268" s="279"/>
    </row>
    <row r="269" spans="3:20" ht="4.5" customHeight="1" thickBot="1">
      <c r="C269" s="20"/>
      <c r="D269" s="213"/>
      <c r="E269" s="214"/>
      <c r="F269" s="214"/>
      <c r="G269" s="214"/>
      <c r="H269" s="214"/>
      <c r="I269" s="214"/>
      <c r="J269" s="214"/>
      <c r="K269" s="214"/>
      <c r="N269" s="185"/>
      <c r="O269" s="21"/>
      <c r="P269" s="176"/>
      <c r="R269" s="279"/>
      <c r="S269" s="279"/>
      <c r="T269" s="279"/>
    </row>
    <row r="270" spans="3:20" ht="15.75" customHeight="1" thickBot="1">
      <c r="C270" s="20"/>
      <c r="D270" s="212" t="s">
        <v>388</v>
      </c>
      <c r="E270" s="267" t="s">
        <v>483</v>
      </c>
      <c r="F270" s="267"/>
      <c r="G270" s="267"/>
      <c r="H270" s="267"/>
      <c r="I270" s="267"/>
      <c r="J270" s="267"/>
      <c r="K270" s="267"/>
      <c r="L270" s="184"/>
      <c r="M270" s="184"/>
      <c r="N270" s="87">
        <v>2</v>
      </c>
      <c r="O270" s="21"/>
      <c r="P270" s="176"/>
      <c r="R270" s="279"/>
      <c r="S270" s="279"/>
      <c r="T270" s="279"/>
    </row>
    <row r="271" spans="3:20" ht="4.5" customHeight="1" thickBot="1">
      <c r="C271" s="20"/>
      <c r="D271" s="213"/>
      <c r="E271" s="214"/>
      <c r="F271" s="214"/>
      <c r="G271" s="214"/>
      <c r="H271" s="214"/>
      <c r="I271" s="214"/>
      <c r="J271" s="214"/>
      <c r="K271" s="214"/>
      <c r="N271" s="185"/>
      <c r="O271" s="21"/>
      <c r="P271" s="176"/>
      <c r="R271" s="279"/>
      <c r="S271" s="279"/>
      <c r="T271" s="279"/>
    </row>
    <row r="272" spans="3:20" ht="15.75" customHeight="1" thickBot="1">
      <c r="C272" s="20"/>
      <c r="D272" s="212" t="s">
        <v>389</v>
      </c>
      <c r="E272" s="267" t="s">
        <v>484</v>
      </c>
      <c r="F272" s="267"/>
      <c r="G272" s="267"/>
      <c r="H272" s="267"/>
      <c r="I272" s="267"/>
      <c r="J272" s="267"/>
      <c r="K272" s="267"/>
      <c r="L272" s="184"/>
      <c r="M272" s="184"/>
      <c r="N272" s="87">
        <v>3</v>
      </c>
      <c r="O272" s="21"/>
      <c r="P272" s="176"/>
      <c r="R272" s="279"/>
      <c r="S272" s="279"/>
      <c r="T272" s="279"/>
    </row>
    <row r="273" spans="3:20" ht="4.5" customHeight="1" thickBot="1">
      <c r="C273" s="20"/>
      <c r="D273" s="212"/>
      <c r="E273" s="212"/>
      <c r="F273" s="212"/>
      <c r="G273" s="212"/>
      <c r="H273" s="212"/>
      <c r="I273" s="212"/>
      <c r="J273" s="212"/>
      <c r="K273" s="212"/>
      <c r="L273" s="184"/>
      <c r="M273" s="184"/>
      <c r="N273" s="101"/>
      <c r="O273" s="21"/>
      <c r="P273" s="176"/>
      <c r="R273" s="279"/>
      <c r="S273" s="279"/>
      <c r="T273" s="279"/>
    </row>
    <row r="274" spans="3:20" ht="15.75" customHeight="1" thickBot="1">
      <c r="C274" s="20"/>
      <c r="D274" s="212" t="s">
        <v>390</v>
      </c>
      <c r="E274" s="267" t="s">
        <v>485</v>
      </c>
      <c r="F274" s="267"/>
      <c r="G274" s="267"/>
      <c r="H274" s="267"/>
      <c r="I274" s="267"/>
      <c r="J274" s="267"/>
      <c r="K274" s="267"/>
      <c r="L274" s="184"/>
      <c r="M274" s="184"/>
      <c r="N274" s="87">
        <v>2</v>
      </c>
      <c r="O274" s="21"/>
      <c r="P274" s="176"/>
      <c r="R274" s="279"/>
      <c r="S274" s="279"/>
      <c r="T274" s="279"/>
    </row>
    <row r="275" spans="3:20" ht="4.5" customHeight="1" thickBot="1">
      <c r="C275" s="20"/>
      <c r="D275" s="213"/>
      <c r="E275" s="214"/>
      <c r="F275" s="214"/>
      <c r="G275" s="214"/>
      <c r="H275" s="214"/>
      <c r="I275" s="214"/>
      <c r="J275" s="214"/>
      <c r="K275" s="214"/>
      <c r="N275" s="185"/>
      <c r="O275" s="21"/>
      <c r="P275" s="176"/>
      <c r="R275" s="279"/>
      <c r="S275" s="279"/>
      <c r="T275" s="279"/>
    </row>
    <row r="276" spans="3:20" ht="15.75" customHeight="1" thickBot="1">
      <c r="C276" s="20"/>
      <c r="D276" s="212" t="s">
        <v>391</v>
      </c>
      <c r="E276" s="267" t="s">
        <v>486</v>
      </c>
      <c r="F276" s="267"/>
      <c r="G276" s="267"/>
      <c r="H276" s="267"/>
      <c r="I276" s="267"/>
      <c r="J276" s="267"/>
      <c r="K276" s="267"/>
      <c r="L276" s="184"/>
      <c r="M276" s="184"/>
      <c r="N276" s="87">
        <v>3</v>
      </c>
      <c r="O276" s="21"/>
      <c r="P276" s="176"/>
      <c r="R276" s="279"/>
      <c r="S276" s="279"/>
      <c r="T276" s="279"/>
    </row>
    <row r="277" spans="3:20" ht="4.5" customHeight="1" thickBot="1">
      <c r="C277" s="20"/>
      <c r="D277" s="213"/>
      <c r="E277" s="214"/>
      <c r="F277" s="214"/>
      <c r="G277" s="214"/>
      <c r="H277" s="214"/>
      <c r="I277" s="214"/>
      <c r="J277" s="214"/>
      <c r="K277" s="214"/>
      <c r="N277" s="185"/>
      <c r="O277" s="21"/>
      <c r="P277" s="176"/>
      <c r="R277" s="279"/>
      <c r="S277" s="279"/>
      <c r="T277" s="279"/>
    </row>
    <row r="278" spans="3:20" ht="15.75" customHeight="1" thickBot="1">
      <c r="C278" s="20"/>
      <c r="D278" s="212" t="s">
        <v>392</v>
      </c>
      <c r="E278" s="267" t="s">
        <v>487</v>
      </c>
      <c r="F278" s="267"/>
      <c r="G278" s="267"/>
      <c r="H278" s="267"/>
      <c r="I278" s="267"/>
      <c r="J278" s="267"/>
      <c r="K278" s="267"/>
      <c r="L278" s="184"/>
      <c r="M278" s="184"/>
      <c r="N278" s="87">
        <v>3</v>
      </c>
      <c r="O278" s="21"/>
      <c r="P278" s="176"/>
      <c r="R278" s="279"/>
      <c r="S278" s="279"/>
      <c r="T278" s="279"/>
    </row>
    <row r="279" spans="3:20" ht="4.5" customHeight="1" thickBot="1">
      <c r="C279" s="20"/>
      <c r="D279" s="213"/>
      <c r="E279" s="214"/>
      <c r="F279" s="214"/>
      <c r="G279" s="214"/>
      <c r="H279" s="214"/>
      <c r="I279" s="214"/>
      <c r="J279" s="214"/>
      <c r="K279" s="214"/>
      <c r="N279" s="185"/>
      <c r="O279" s="21"/>
      <c r="P279" s="176"/>
      <c r="R279" s="279"/>
      <c r="S279" s="279"/>
      <c r="T279" s="279"/>
    </row>
    <row r="280" spans="3:20" ht="15.75" customHeight="1" thickBot="1">
      <c r="C280" s="20"/>
      <c r="D280" s="212" t="s">
        <v>393</v>
      </c>
      <c r="E280" s="267" t="s">
        <v>488</v>
      </c>
      <c r="F280" s="267"/>
      <c r="G280" s="267"/>
      <c r="H280" s="267"/>
      <c r="I280" s="267"/>
      <c r="J280" s="267"/>
      <c r="K280" s="267"/>
      <c r="L280" s="184"/>
      <c r="M280" s="184"/>
      <c r="N280" s="87">
        <v>4</v>
      </c>
      <c r="O280" s="21"/>
      <c r="P280" s="176"/>
      <c r="R280" s="279"/>
      <c r="S280" s="279"/>
      <c r="T280" s="279"/>
    </row>
    <row r="281" spans="3:20" ht="4.5" customHeight="1" thickBot="1">
      <c r="C281" s="20"/>
      <c r="D281" s="213"/>
      <c r="E281" s="214"/>
      <c r="F281" s="214"/>
      <c r="G281" s="214"/>
      <c r="H281" s="214"/>
      <c r="I281" s="214"/>
      <c r="J281" s="214"/>
      <c r="K281" s="214"/>
      <c r="N281" s="185"/>
      <c r="O281" s="21"/>
      <c r="P281" s="176"/>
      <c r="R281" s="279"/>
      <c r="S281" s="279"/>
      <c r="T281" s="279"/>
    </row>
    <row r="282" spans="3:20" ht="15.75" customHeight="1" thickBot="1">
      <c r="C282" s="20"/>
      <c r="D282" s="212" t="s">
        <v>394</v>
      </c>
      <c r="E282" s="267" t="s">
        <v>489</v>
      </c>
      <c r="F282" s="267"/>
      <c r="G282" s="267"/>
      <c r="H282" s="267"/>
      <c r="I282" s="267"/>
      <c r="J282" s="267"/>
      <c r="K282" s="267"/>
      <c r="L282" s="184"/>
      <c r="M282" s="184"/>
      <c r="N282" s="87">
        <v>2</v>
      </c>
      <c r="O282" s="21"/>
      <c r="P282" s="176"/>
      <c r="R282" s="279"/>
      <c r="S282" s="279"/>
      <c r="T282" s="279"/>
    </row>
    <row r="283" spans="3:20" ht="5.25" customHeight="1" thickBot="1">
      <c r="C283" s="20"/>
      <c r="D283" s="212"/>
      <c r="E283" s="212"/>
      <c r="F283" s="212"/>
      <c r="G283" s="212"/>
      <c r="H283" s="212"/>
      <c r="I283" s="212"/>
      <c r="J283" s="212"/>
      <c r="K283" s="212"/>
      <c r="L283" s="184"/>
      <c r="M283" s="184"/>
      <c r="N283" s="101"/>
      <c r="O283" s="21"/>
      <c r="P283" s="176"/>
      <c r="R283" s="279"/>
      <c r="S283" s="279"/>
      <c r="T283" s="279"/>
    </row>
    <row r="284" spans="3:20" ht="15.75" customHeight="1" thickBot="1">
      <c r="C284" s="20"/>
      <c r="D284" s="212" t="s">
        <v>395</v>
      </c>
      <c r="E284" s="267" t="s">
        <v>490</v>
      </c>
      <c r="F284" s="267"/>
      <c r="G284" s="267"/>
      <c r="H284" s="267"/>
      <c r="I284" s="267"/>
      <c r="J284" s="267"/>
      <c r="K284" s="267"/>
      <c r="L284" s="184"/>
      <c r="M284" s="184"/>
      <c r="N284" s="87">
        <v>2</v>
      </c>
      <c r="O284" s="21"/>
      <c r="P284" s="176"/>
      <c r="R284" s="279"/>
      <c r="S284" s="279"/>
      <c r="T284" s="279"/>
    </row>
    <row r="285" spans="3:20" ht="4.5" customHeight="1" thickBot="1">
      <c r="C285" s="20"/>
      <c r="D285" s="213"/>
      <c r="E285" s="214"/>
      <c r="F285" s="214"/>
      <c r="G285" s="214"/>
      <c r="H285" s="214"/>
      <c r="I285" s="214"/>
      <c r="J285" s="214"/>
      <c r="K285" s="214"/>
      <c r="N285" s="185"/>
      <c r="O285" s="21"/>
      <c r="P285" s="176"/>
      <c r="R285" s="279"/>
      <c r="S285" s="279"/>
      <c r="T285" s="279"/>
    </row>
    <row r="286" spans="3:20" ht="15.75" customHeight="1" thickBot="1">
      <c r="C286" s="20"/>
      <c r="D286" s="212" t="s">
        <v>396</v>
      </c>
      <c r="E286" s="267" t="s">
        <v>491</v>
      </c>
      <c r="F286" s="267"/>
      <c r="G286" s="267"/>
      <c r="H286" s="267"/>
      <c r="I286" s="267"/>
      <c r="J286" s="267"/>
      <c r="K286" s="267"/>
      <c r="L286" s="184"/>
      <c r="M286" s="184"/>
      <c r="N286" s="87">
        <v>2</v>
      </c>
      <c r="O286" s="21"/>
      <c r="P286" s="176"/>
      <c r="R286" s="279"/>
      <c r="S286" s="279"/>
      <c r="T286" s="279"/>
    </row>
    <row r="287" spans="3:20" ht="4.5" customHeight="1" thickBot="1">
      <c r="C287" s="20"/>
      <c r="D287" s="213"/>
      <c r="E287" s="214"/>
      <c r="F287" s="214"/>
      <c r="G287" s="214"/>
      <c r="H287" s="214"/>
      <c r="I287" s="214"/>
      <c r="J287" s="214"/>
      <c r="K287" s="214"/>
      <c r="N287" s="185"/>
      <c r="O287" s="21"/>
      <c r="P287" s="176"/>
      <c r="R287" s="279"/>
      <c r="S287" s="279"/>
      <c r="T287" s="279"/>
    </row>
    <row r="288" spans="3:20" ht="15.75" customHeight="1" thickBot="1">
      <c r="C288" s="20"/>
      <c r="D288" s="212" t="s">
        <v>397</v>
      </c>
      <c r="E288" s="267" t="s">
        <v>492</v>
      </c>
      <c r="F288" s="267"/>
      <c r="G288" s="267"/>
      <c r="H288" s="267"/>
      <c r="I288" s="267"/>
      <c r="J288" s="267"/>
      <c r="K288" s="267"/>
      <c r="L288" s="184"/>
      <c r="M288" s="184"/>
      <c r="N288" s="87">
        <v>2</v>
      </c>
      <c r="O288" s="21"/>
      <c r="P288" s="176"/>
      <c r="R288" s="279"/>
      <c r="S288" s="279"/>
      <c r="T288" s="279"/>
    </row>
    <row r="289" spans="3:20" ht="4.5" customHeight="1" thickBot="1">
      <c r="C289" s="20"/>
      <c r="D289" s="213"/>
      <c r="E289" s="214"/>
      <c r="F289" s="214"/>
      <c r="G289" s="214"/>
      <c r="H289" s="214"/>
      <c r="I289" s="214"/>
      <c r="J289" s="214"/>
      <c r="K289" s="214"/>
      <c r="N289" s="185"/>
      <c r="O289" s="21"/>
      <c r="P289" s="176"/>
      <c r="R289" s="279"/>
      <c r="S289" s="279"/>
      <c r="T289" s="279"/>
    </row>
    <row r="290" spans="3:20" ht="15.75" customHeight="1" thickBot="1">
      <c r="C290" s="20"/>
      <c r="D290" s="212" t="s">
        <v>398</v>
      </c>
      <c r="E290" s="267" t="s">
        <v>493</v>
      </c>
      <c r="F290" s="267"/>
      <c r="G290" s="267"/>
      <c r="H290" s="267"/>
      <c r="I290" s="267"/>
      <c r="J290" s="267"/>
      <c r="K290" s="267"/>
      <c r="L290" s="184"/>
      <c r="M290" s="184"/>
      <c r="N290" s="87">
        <v>1</v>
      </c>
      <c r="O290" s="21"/>
      <c r="P290" s="176"/>
      <c r="R290" s="279"/>
      <c r="S290" s="279"/>
      <c r="T290" s="279"/>
    </row>
    <row r="291" spans="3:20" ht="4.5" customHeight="1" thickBot="1">
      <c r="C291" s="20"/>
      <c r="D291" s="213"/>
      <c r="E291" s="214"/>
      <c r="F291" s="214"/>
      <c r="G291" s="214"/>
      <c r="H291" s="214"/>
      <c r="I291" s="214"/>
      <c r="J291" s="214"/>
      <c r="K291" s="214"/>
      <c r="N291" s="185"/>
      <c r="O291" s="21"/>
      <c r="P291" s="176"/>
      <c r="R291" s="279"/>
      <c r="S291" s="279"/>
      <c r="T291" s="279"/>
    </row>
    <row r="292" spans="3:20" ht="15.75" customHeight="1" thickBot="1">
      <c r="C292" s="20"/>
      <c r="D292" s="212" t="s">
        <v>399</v>
      </c>
      <c r="E292" s="267" t="s">
        <v>494</v>
      </c>
      <c r="F292" s="267"/>
      <c r="G292" s="267"/>
      <c r="H292" s="267"/>
      <c r="I292" s="267"/>
      <c r="J292" s="267"/>
      <c r="K292" s="267"/>
      <c r="L292" s="184"/>
      <c r="M292" s="184"/>
      <c r="N292" s="87">
        <v>3</v>
      </c>
      <c r="O292" s="21"/>
      <c r="P292" s="176"/>
      <c r="R292" s="279"/>
      <c r="S292" s="279"/>
      <c r="T292" s="279"/>
    </row>
    <row r="293" spans="3:20" ht="4.5" customHeight="1" thickBot="1">
      <c r="C293" s="20"/>
      <c r="D293" s="212"/>
      <c r="E293" s="212"/>
      <c r="F293" s="212"/>
      <c r="G293" s="212"/>
      <c r="H293" s="212"/>
      <c r="I293" s="212"/>
      <c r="J293" s="212"/>
      <c r="K293" s="212"/>
      <c r="L293" s="184"/>
      <c r="M293" s="184"/>
      <c r="N293" s="101"/>
      <c r="O293" s="21"/>
      <c r="P293" s="176"/>
      <c r="R293" s="279"/>
      <c r="S293" s="279"/>
      <c r="T293" s="279"/>
    </row>
    <row r="294" spans="3:20" ht="15.75" customHeight="1" thickBot="1">
      <c r="C294" s="20"/>
      <c r="D294" s="212" t="s">
        <v>400</v>
      </c>
      <c r="E294" s="267" t="s">
        <v>495</v>
      </c>
      <c r="F294" s="267"/>
      <c r="G294" s="267"/>
      <c r="H294" s="267"/>
      <c r="I294" s="267"/>
      <c r="J294" s="267"/>
      <c r="K294" s="267"/>
      <c r="L294" s="184"/>
      <c r="M294" s="184"/>
      <c r="N294" s="87">
        <v>1</v>
      </c>
      <c r="O294" s="21"/>
      <c r="P294" s="176"/>
      <c r="R294" s="279"/>
      <c r="S294" s="279"/>
      <c r="T294" s="279"/>
    </row>
    <row r="295" spans="3:20" ht="4.5" customHeight="1" thickBot="1">
      <c r="C295" s="20"/>
      <c r="D295" s="213"/>
      <c r="E295" s="214"/>
      <c r="F295" s="214"/>
      <c r="G295" s="214"/>
      <c r="H295" s="214"/>
      <c r="I295" s="214"/>
      <c r="J295" s="214"/>
      <c r="K295" s="214"/>
      <c r="N295" s="185"/>
      <c r="O295" s="21"/>
      <c r="P295" s="176"/>
      <c r="R295" s="279"/>
      <c r="S295" s="279"/>
      <c r="T295" s="279"/>
    </row>
    <row r="296" spans="3:20" ht="15.75" customHeight="1" thickBot="1">
      <c r="C296" s="20"/>
      <c r="D296" s="212" t="s">
        <v>401</v>
      </c>
      <c r="E296" s="267" t="s">
        <v>496</v>
      </c>
      <c r="F296" s="267"/>
      <c r="G296" s="267"/>
      <c r="H296" s="267"/>
      <c r="I296" s="267"/>
      <c r="J296" s="267"/>
      <c r="K296" s="267"/>
      <c r="L296" s="184"/>
      <c r="M296" s="184"/>
      <c r="N296" s="87">
        <v>1</v>
      </c>
      <c r="O296" s="21"/>
      <c r="P296" s="176"/>
      <c r="R296" s="279"/>
      <c r="S296" s="279"/>
      <c r="T296" s="279"/>
    </row>
    <row r="297" spans="3:20" ht="4.5" customHeight="1" thickBot="1">
      <c r="C297" s="20"/>
      <c r="D297" s="213"/>
      <c r="E297" s="214"/>
      <c r="F297" s="214"/>
      <c r="G297" s="214"/>
      <c r="H297" s="214"/>
      <c r="I297" s="214"/>
      <c r="J297" s="214"/>
      <c r="K297" s="214"/>
      <c r="N297" s="185"/>
      <c r="O297" s="21"/>
      <c r="P297" s="176"/>
      <c r="R297" s="279"/>
      <c r="S297" s="279"/>
      <c r="T297" s="279"/>
    </row>
    <row r="298" spans="3:20" ht="15.75" customHeight="1" thickBot="1">
      <c r="C298" s="20"/>
      <c r="D298" s="212" t="s">
        <v>402</v>
      </c>
      <c r="E298" s="267" t="s">
        <v>497</v>
      </c>
      <c r="F298" s="267"/>
      <c r="G298" s="267"/>
      <c r="H298" s="267"/>
      <c r="I298" s="267"/>
      <c r="J298" s="267"/>
      <c r="K298" s="267"/>
      <c r="L298" s="184"/>
      <c r="M298" s="184"/>
      <c r="N298" s="87">
        <v>1</v>
      </c>
      <c r="O298" s="21"/>
      <c r="P298" s="176"/>
      <c r="R298" s="279"/>
      <c r="S298" s="279"/>
      <c r="T298" s="279"/>
    </row>
    <row r="299" spans="3:20" ht="4.5" customHeight="1" thickBot="1">
      <c r="C299" s="20"/>
      <c r="D299" s="213"/>
      <c r="E299" s="214"/>
      <c r="F299" s="214"/>
      <c r="G299" s="214"/>
      <c r="H299" s="214"/>
      <c r="I299" s="214"/>
      <c r="J299" s="214"/>
      <c r="K299" s="214"/>
      <c r="N299" s="185"/>
      <c r="O299" s="21"/>
      <c r="P299" s="176"/>
      <c r="R299" s="279"/>
      <c r="S299" s="279"/>
      <c r="T299" s="279"/>
    </row>
    <row r="300" spans="3:20" ht="15.75" customHeight="1" thickBot="1">
      <c r="C300" s="20"/>
      <c r="D300" s="212" t="s">
        <v>403</v>
      </c>
      <c r="E300" s="267" t="s">
        <v>498</v>
      </c>
      <c r="F300" s="267"/>
      <c r="G300" s="267"/>
      <c r="H300" s="267"/>
      <c r="I300" s="267"/>
      <c r="J300" s="267"/>
      <c r="K300" s="267"/>
      <c r="L300" s="184"/>
      <c r="M300" s="184"/>
      <c r="N300" s="87">
        <v>1</v>
      </c>
      <c r="O300" s="21"/>
      <c r="P300" s="176"/>
      <c r="R300" s="279"/>
      <c r="S300" s="279"/>
      <c r="T300" s="279"/>
    </row>
    <row r="301" spans="3:20" ht="4.5" customHeight="1" thickBot="1">
      <c r="C301" s="20"/>
      <c r="D301" s="213"/>
      <c r="E301" s="214"/>
      <c r="F301" s="214"/>
      <c r="G301" s="214"/>
      <c r="H301" s="214"/>
      <c r="I301" s="214"/>
      <c r="J301" s="214"/>
      <c r="K301" s="214"/>
      <c r="N301" s="185"/>
      <c r="O301" s="21"/>
      <c r="P301" s="176"/>
      <c r="R301" s="279"/>
      <c r="S301" s="279"/>
      <c r="T301" s="279"/>
    </row>
    <row r="302" spans="3:20" ht="15.75" customHeight="1" thickBot="1">
      <c r="C302" s="20"/>
      <c r="D302" s="212" t="s">
        <v>404</v>
      </c>
      <c r="E302" s="267" t="s">
        <v>505</v>
      </c>
      <c r="F302" s="267"/>
      <c r="G302" s="267"/>
      <c r="H302" s="267"/>
      <c r="I302" s="267"/>
      <c r="J302" s="267"/>
      <c r="K302" s="267"/>
      <c r="L302" s="184"/>
      <c r="M302" s="184"/>
      <c r="N302" s="87">
        <v>2</v>
      </c>
      <c r="O302" s="21"/>
      <c r="P302" s="176"/>
      <c r="R302" s="279"/>
      <c r="S302" s="279"/>
      <c r="T302" s="279"/>
    </row>
    <row r="303" spans="3:20" ht="4.5" customHeight="1" thickBot="1">
      <c r="C303" s="20"/>
      <c r="D303" s="212"/>
      <c r="E303" s="212"/>
      <c r="F303" s="212"/>
      <c r="G303" s="212"/>
      <c r="H303" s="212"/>
      <c r="I303" s="212"/>
      <c r="J303" s="212"/>
      <c r="K303" s="212"/>
      <c r="L303" s="184"/>
      <c r="M303" s="184"/>
      <c r="N303" s="101"/>
      <c r="O303" s="21"/>
      <c r="P303" s="176"/>
      <c r="R303" s="279"/>
      <c r="S303" s="279"/>
      <c r="T303" s="279"/>
    </row>
    <row r="304" spans="3:20" ht="15.75" customHeight="1" thickBot="1">
      <c r="C304" s="20"/>
      <c r="D304" s="212" t="s">
        <v>405</v>
      </c>
      <c r="E304" s="267" t="s">
        <v>499</v>
      </c>
      <c r="F304" s="267"/>
      <c r="G304" s="267"/>
      <c r="H304" s="267"/>
      <c r="I304" s="267"/>
      <c r="J304" s="267"/>
      <c r="K304" s="267"/>
      <c r="L304" s="184"/>
      <c r="M304" s="184"/>
      <c r="N304" s="87">
        <v>2</v>
      </c>
      <c r="O304" s="21"/>
      <c r="P304" s="176"/>
      <c r="R304" s="279"/>
      <c r="S304" s="279"/>
      <c r="T304" s="279"/>
    </row>
    <row r="305" spans="3:20" ht="4.5" customHeight="1" thickBot="1">
      <c r="C305" s="20"/>
      <c r="D305" s="213"/>
      <c r="E305" s="214"/>
      <c r="F305" s="214"/>
      <c r="G305" s="214"/>
      <c r="H305" s="214"/>
      <c r="I305" s="214"/>
      <c r="J305" s="214"/>
      <c r="K305" s="214"/>
      <c r="N305" s="185"/>
      <c r="O305" s="21"/>
      <c r="P305" s="176"/>
      <c r="R305" s="279"/>
      <c r="S305" s="279"/>
      <c r="T305" s="279"/>
    </row>
    <row r="306" spans="3:20" ht="15.75" customHeight="1" thickBot="1">
      <c r="C306" s="20"/>
      <c r="D306" s="212" t="s">
        <v>507</v>
      </c>
      <c r="E306" s="267" t="s">
        <v>500</v>
      </c>
      <c r="F306" s="267"/>
      <c r="G306" s="267"/>
      <c r="H306" s="267"/>
      <c r="I306" s="267"/>
      <c r="J306" s="267"/>
      <c r="K306" s="267"/>
      <c r="L306" s="184"/>
      <c r="M306" s="184"/>
      <c r="N306" s="87">
        <v>2</v>
      </c>
      <c r="O306" s="21"/>
      <c r="P306" s="176"/>
      <c r="R306" s="279"/>
      <c r="S306" s="279"/>
      <c r="T306" s="279"/>
    </row>
    <row r="307" spans="3:20" ht="4.5" customHeight="1" thickBot="1">
      <c r="C307" s="20"/>
      <c r="D307" s="213"/>
      <c r="E307" s="214"/>
      <c r="F307" s="214"/>
      <c r="G307" s="214"/>
      <c r="H307" s="214"/>
      <c r="I307" s="214"/>
      <c r="J307" s="214"/>
      <c r="K307" s="214"/>
      <c r="N307" s="185"/>
      <c r="O307" s="21"/>
      <c r="P307" s="176"/>
      <c r="R307" s="279"/>
      <c r="S307" s="279"/>
      <c r="T307" s="279"/>
    </row>
    <row r="308" spans="3:20" ht="15.75" customHeight="1" thickBot="1">
      <c r="C308" s="20"/>
      <c r="D308" s="212" t="s">
        <v>508</v>
      </c>
      <c r="E308" s="267" t="s">
        <v>501</v>
      </c>
      <c r="F308" s="267"/>
      <c r="G308" s="267"/>
      <c r="H308" s="267"/>
      <c r="I308" s="267"/>
      <c r="J308" s="267"/>
      <c r="K308" s="267"/>
      <c r="L308" s="184"/>
      <c r="M308" s="184"/>
      <c r="N308" s="87">
        <v>2</v>
      </c>
      <c r="O308" s="21"/>
      <c r="P308" s="176"/>
      <c r="R308" s="279"/>
      <c r="S308" s="279"/>
      <c r="T308" s="279"/>
    </row>
    <row r="309" spans="3:20" ht="4.5" customHeight="1" thickBot="1">
      <c r="C309" s="20"/>
      <c r="D309" s="213"/>
      <c r="E309" s="214"/>
      <c r="F309" s="214"/>
      <c r="G309" s="214"/>
      <c r="H309" s="214"/>
      <c r="I309" s="214"/>
      <c r="J309" s="214"/>
      <c r="K309" s="214"/>
      <c r="N309" s="185"/>
      <c r="O309" s="21"/>
      <c r="P309" s="176"/>
      <c r="R309" s="279"/>
      <c r="S309" s="279"/>
      <c r="T309" s="279"/>
    </row>
    <row r="310" spans="3:20" ht="15.75" customHeight="1" thickBot="1">
      <c r="C310" s="20"/>
      <c r="D310" s="212" t="s">
        <v>509</v>
      </c>
      <c r="E310" s="267" t="s">
        <v>502</v>
      </c>
      <c r="F310" s="267"/>
      <c r="G310" s="267"/>
      <c r="H310" s="267"/>
      <c r="I310" s="267"/>
      <c r="J310" s="267"/>
      <c r="K310" s="267"/>
      <c r="L310" s="184"/>
      <c r="M310" s="184"/>
      <c r="N310" s="87">
        <v>2</v>
      </c>
      <c r="O310" s="21"/>
      <c r="P310" s="176"/>
      <c r="R310" s="279"/>
      <c r="S310" s="279"/>
      <c r="T310" s="279"/>
    </row>
    <row r="311" spans="3:20" ht="4.5" customHeight="1" thickBot="1">
      <c r="C311" s="20"/>
      <c r="D311" s="213"/>
      <c r="E311" s="214"/>
      <c r="F311" s="214"/>
      <c r="G311" s="214"/>
      <c r="H311" s="214"/>
      <c r="I311" s="214"/>
      <c r="J311" s="214"/>
      <c r="K311" s="214"/>
      <c r="N311" s="185"/>
      <c r="O311" s="21"/>
      <c r="P311" s="176"/>
      <c r="R311" s="279"/>
      <c r="S311" s="279"/>
      <c r="T311" s="279"/>
    </row>
    <row r="312" spans="3:20" ht="15.75" customHeight="1" thickBot="1">
      <c r="C312" s="20"/>
      <c r="D312" s="212" t="s">
        <v>510</v>
      </c>
      <c r="E312" s="267" t="s">
        <v>503</v>
      </c>
      <c r="F312" s="267"/>
      <c r="G312" s="267"/>
      <c r="H312" s="267"/>
      <c r="I312" s="267"/>
      <c r="J312" s="267"/>
      <c r="K312" s="267"/>
      <c r="L312" s="184"/>
      <c r="M312" s="184"/>
      <c r="N312" s="87">
        <v>2</v>
      </c>
      <c r="O312" s="21"/>
      <c r="P312" s="176"/>
      <c r="R312" s="279"/>
      <c r="S312" s="279"/>
      <c r="T312" s="279"/>
    </row>
    <row r="313" spans="3:20" ht="4.5" customHeight="1" thickBot="1">
      <c r="C313" s="20"/>
      <c r="D313" s="212"/>
      <c r="E313" s="212"/>
      <c r="F313" s="212"/>
      <c r="G313" s="212"/>
      <c r="H313" s="212"/>
      <c r="I313" s="212"/>
      <c r="J313" s="212"/>
      <c r="K313" s="212"/>
      <c r="L313" s="184"/>
      <c r="M313" s="184"/>
      <c r="N313" s="101"/>
      <c r="O313" s="21"/>
      <c r="P313" s="176"/>
      <c r="R313" s="279"/>
      <c r="S313" s="279"/>
      <c r="T313" s="279"/>
    </row>
    <row r="314" spans="3:20" ht="15.75" customHeight="1" thickBot="1">
      <c r="C314" s="20"/>
      <c r="D314" s="212" t="s">
        <v>511</v>
      </c>
      <c r="E314" s="267" t="s">
        <v>504</v>
      </c>
      <c r="F314" s="267"/>
      <c r="G314" s="267"/>
      <c r="H314" s="267"/>
      <c r="I314" s="267"/>
      <c r="J314" s="267"/>
      <c r="K314" s="267"/>
      <c r="L314" s="184"/>
      <c r="M314" s="184"/>
      <c r="N314" s="87">
        <v>2</v>
      </c>
      <c r="O314" s="21"/>
      <c r="P314" s="176"/>
      <c r="R314" s="279"/>
      <c r="S314" s="279"/>
      <c r="T314" s="279"/>
    </row>
    <row r="315" spans="3:20" ht="4.5" customHeight="1">
      <c r="C315" s="20"/>
      <c r="D315" s="185"/>
      <c r="E315" s="214"/>
      <c r="F315" s="214"/>
      <c r="G315" s="214"/>
      <c r="H315" s="214"/>
      <c r="I315" s="214"/>
      <c r="J315" s="214"/>
      <c r="K315" s="214"/>
      <c r="O315" s="21"/>
      <c r="P315" s="176"/>
      <c r="R315" s="279"/>
      <c r="S315" s="279"/>
      <c r="T315" s="279"/>
    </row>
    <row r="316" spans="3:20" ht="4.5" customHeight="1" thickBot="1">
      <c r="C316" s="22"/>
      <c r="D316" s="25"/>
      <c r="E316" s="23"/>
      <c r="F316" s="23"/>
      <c r="G316" s="23"/>
      <c r="H316" s="23"/>
      <c r="I316" s="23"/>
      <c r="J316" s="23"/>
      <c r="K316" s="23"/>
      <c r="L316" s="23"/>
      <c r="M316" s="23"/>
      <c r="N316" s="23"/>
      <c r="O316" s="24"/>
      <c r="P316" s="176"/>
      <c r="R316" s="280"/>
      <c r="S316" s="280"/>
      <c r="T316" s="280"/>
    </row>
    <row r="317" spans="3:20" ht="15.75" customHeight="1">
      <c r="C317" s="281" t="s">
        <v>287</v>
      </c>
      <c r="D317" s="286"/>
      <c r="E317" s="286"/>
      <c r="F317" s="286"/>
      <c r="G317" s="286"/>
      <c r="H317" s="286"/>
      <c r="I317" s="286"/>
      <c r="J317" s="286"/>
      <c r="K317" s="286"/>
      <c r="L317" s="286"/>
      <c r="M317" s="286"/>
      <c r="N317" s="286"/>
      <c r="O317" s="287"/>
      <c r="P317" s="161"/>
      <c r="R317" s="275" t="s">
        <v>283</v>
      </c>
      <c r="S317" s="275" t="s">
        <v>284</v>
      </c>
      <c r="T317" s="275"/>
    </row>
    <row r="318" spans="3:20" ht="3" customHeight="1">
      <c r="C318" s="20"/>
      <c r="O318" s="21"/>
      <c r="P318" s="176"/>
      <c r="R318" s="275"/>
      <c r="S318" s="275"/>
      <c r="T318" s="275"/>
    </row>
    <row r="319" spans="3:20" ht="15.75" thickBot="1">
      <c r="C319" s="20"/>
      <c r="D319" s="16" t="s">
        <v>285</v>
      </c>
      <c r="O319" s="21"/>
      <c r="P319" s="176"/>
      <c r="R319" s="275"/>
      <c r="S319" s="275"/>
      <c r="T319" s="275"/>
    </row>
    <row r="320" spans="3:20" ht="15.75" customHeight="1" thickBot="1">
      <c r="C320" s="20"/>
      <c r="D320" s="33" t="s">
        <v>35</v>
      </c>
      <c r="E320" s="267" t="s">
        <v>470</v>
      </c>
      <c r="F320" s="267"/>
      <c r="G320" s="267"/>
      <c r="H320" s="267"/>
      <c r="I320" s="267"/>
      <c r="J320" s="267"/>
      <c r="K320" s="267"/>
      <c r="L320" s="203"/>
      <c r="M320" s="203"/>
      <c r="N320" s="87">
        <v>4</v>
      </c>
      <c r="O320" s="21"/>
      <c r="P320" s="176"/>
      <c r="R320" s="275"/>
      <c r="S320" s="275"/>
      <c r="T320" s="275"/>
    </row>
    <row r="321" spans="3:20" ht="4.5" customHeight="1" thickBot="1">
      <c r="C321" s="20"/>
      <c r="D321" s="202"/>
      <c r="E321" s="214"/>
      <c r="F321" s="214"/>
      <c r="G321" s="214"/>
      <c r="H321" s="214"/>
      <c r="I321" s="214"/>
      <c r="J321" s="214"/>
      <c r="K321" s="214"/>
      <c r="N321" s="202"/>
      <c r="O321" s="21"/>
      <c r="P321" s="176"/>
      <c r="R321" s="275"/>
      <c r="S321" s="275"/>
      <c r="T321" s="275"/>
    </row>
    <row r="322" spans="3:20" ht="15.75" customHeight="1" thickBot="1">
      <c r="C322" s="20"/>
      <c r="D322" s="33" t="s">
        <v>36</v>
      </c>
      <c r="E322" s="267" t="s">
        <v>471</v>
      </c>
      <c r="F322" s="267"/>
      <c r="G322" s="267"/>
      <c r="H322" s="267"/>
      <c r="I322" s="267"/>
      <c r="J322" s="267"/>
      <c r="K322" s="267"/>
      <c r="L322" s="203"/>
      <c r="M322" s="203"/>
      <c r="N322" s="87">
        <v>2</v>
      </c>
      <c r="O322" s="21"/>
      <c r="P322" s="176"/>
      <c r="R322" s="275"/>
      <c r="S322" s="275"/>
      <c r="T322" s="275"/>
    </row>
    <row r="323" spans="3:20" ht="4.5" customHeight="1" thickBot="1">
      <c r="C323" s="20"/>
      <c r="D323" s="202"/>
      <c r="E323" s="214"/>
      <c r="F323" s="214"/>
      <c r="G323" s="214"/>
      <c r="H323" s="214"/>
      <c r="I323" s="214"/>
      <c r="J323" s="214"/>
      <c r="K323" s="214"/>
      <c r="N323" s="202"/>
      <c r="O323" s="21"/>
      <c r="P323" s="176"/>
      <c r="R323" s="275"/>
      <c r="S323" s="275"/>
      <c r="T323" s="275"/>
    </row>
    <row r="324" spans="3:20" ht="15.75" customHeight="1" thickBot="1">
      <c r="C324" s="20"/>
      <c r="D324" s="33" t="s">
        <v>37</v>
      </c>
      <c r="E324" s="267" t="s">
        <v>472</v>
      </c>
      <c r="F324" s="267"/>
      <c r="G324" s="267"/>
      <c r="H324" s="267"/>
      <c r="I324" s="267"/>
      <c r="J324" s="267"/>
      <c r="K324" s="267"/>
      <c r="L324" s="203"/>
      <c r="M324" s="203"/>
      <c r="N324" s="87">
        <v>5</v>
      </c>
      <c r="O324" s="21"/>
      <c r="P324" s="176"/>
      <c r="R324" s="275"/>
      <c r="S324" s="275"/>
      <c r="T324" s="275"/>
    </row>
    <row r="325" spans="3:20" ht="4.5" customHeight="1" thickBot="1">
      <c r="C325" s="20"/>
      <c r="D325" s="202"/>
      <c r="E325" s="202"/>
      <c r="F325" s="202"/>
      <c r="G325" s="202"/>
      <c r="H325" s="202"/>
      <c r="I325" s="202"/>
      <c r="J325" s="202"/>
      <c r="K325" s="202"/>
      <c r="N325" s="202"/>
      <c r="O325" s="21"/>
      <c r="P325" s="176"/>
      <c r="R325" s="275"/>
      <c r="S325" s="275"/>
      <c r="T325" s="275"/>
    </row>
    <row r="326" spans="3:20" ht="15.75" customHeight="1" thickBot="1">
      <c r="C326" s="20"/>
      <c r="D326" s="33" t="s">
        <v>38</v>
      </c>
      <c r="E326" s="267" t="s">
        <v>473</v>
      </c>
      <c r="F326" s="267"/>
      <c r="G326" s="267"/>
      <c r="H326" s="267"/>
      <c r="I326" s="267"/>
      <c r="J326" s="267"/>
      <c r="K326" s="267"/>
      <c r="L326" s="203"/>
      <c r="M326" s="203"/>
      <c r="N326" s="87">
        <v>2</v>
      </c>
      <c r="O326" s="21"/>
      <c r="P326" s="176"/>
      <c r="R326" s="275"/>
      <c r="S326" s="275"/>
      <c r="T326" s="275"/>
    </row>
    <row r="327" spans="3:20" ht="4.5" customHeight="1" thickBot="1">
      <c r="C327" s="20"/>
      <c r="D327" s="202"/>
      <c r="E327" s="214"/>
      <c r="F327" s="214"/>
      <c r="G327" s="214"/>
      <c r="H327" s="214"/>
      <c r="I327" s="214"/>
      <c r="J327" s="214"/>
      <c r="K327" s="214"/>
      <c r="N327" s="202"/>
      <c r="O327" s="21"/>
      <c r="P327" s="176"/>
      <c r="R327" s="275"/>
      <c r="S327" s="275"/>
      <c r="T327" s="275"/>
    </row>
    <row r="328" spans="3:20" ht="15.75" customHeight="1" thickBot="1">
      <c r="C328" s="20"/>
      <c r="D328" s="33" t="s">
        <v>39</v>
      </c>
      <c r="E328" s="267" t="s">
        <v>474</v>
      </c>
      <c r="F328" s="267"/>
      <c r="G328" s="267"/>
      <c r="H328" s="267"/>
      <c r="I328" s="267"/>
      <c r="J328" s="267"/>
      <c r="K328" s="267"/>
      <c r="L328" s="203"/>
      <c r="M328" s="203"/>
      <c r="N328" s="87">
        <v>2</v>
      </c>
      <c r="O328" s="21"/>
      <c r="P328" s="176"/>
      <c r="R328" s="275"/>
      <c r="S328" s="275"/>
      <c r="T328" s="275"/>
    </row>
    <row r="329" spans="3:20" ht="4.5" customHeight="1" thickBot="1">
      <c r="C329" s="20"/>
      <c r="D329" s="33"/>
      <c r="E329" s="212"/>
      <c r="F329" s="212"/>
      <c r="G329" s="212"/>
      <c r="H329" s="212"/>
      <c r="I329" s="212"/>
      <c r="J329" s="212"/>
      <c r="K329" s="212"/>
      <c r="L329" s="203"/>
      <c r="M329" s="203"/>
      <c r="N329" s="101"/>
      <c r="O329" s="21"/>
      <c r="P329" s="176"/>
      <c r="R329" s="275"/>
      <c r="S329" s="275"/>
      <c r="T329" s="275"/>
    </row>
    <row r="330" spans="3:20" ht="15.75" customHeight="1" thickBot="1">
      <c r="C330" s="20"/>
      <c r="D330" s="212" t="s">
        <v>438</v>
      </c>
      <c r="E330" s="267" t="s">
        <v>475</v>
      </c>
      <c r="F330" s="267"/>
      <c r="G330" s="267"/>
      <c r="H330" s="267"/>
      <c r="I330" s="267"/>
      <c r="J330" s="267"/>
      <c r="K330" s="267"/>
      <c r="L330" s="203"/>
      <c r="M330" s="203"/>
      <c r="N330" s="87">
        <v>5</v>
      </c>
      <c r="O330" s="21"/>
      <c r="P330" s="176"/>
      <c r="R330" s="275"/>
      <c r="S330" s="275"/>
      <c r="T330" s="275"/>
    </row>
    <row r="331" spans="3:20" ht="4.5" customHeight="1" thickBot="1">
      <c r="C331" s="20"/>
      <c r="D331" s="213"/>
      <c r="E331" s="214"/>
      <c r="F331" s="214"/>
      <c r="G331" s="214"/>
      <c r="H331" s="214"/>
      <c r="I331" s="214"/>
      <c r="J331" s="214"/>
      <c r="K331" s="214"/>
      <c r="N331" s="101"/>
      <c r="O331" s="21"/>
      <c r="P331" s="176"/>
      <c r="R331" s="275"/>
      <c r="S331" s="275"/>
      <c r="T331" s="275"/>
    </row>
    <row r="332" spans="3:20" ht="15.75" customHeight="1" thickBot="1">
      <c r="C332" s="20"/>
      <c r="D332" s="212" t="s">
        <v>377</v>
      </c>
      <c r="E332" s="267" t="s">
        <v>476</v>
      </c>
      <c r="F332" s="267"/>
      <c r="G332" s="267"/>
      <c r="H332" s="267"/>
      <c r="I332" s="267"/>
      <c r="J332" s="267"/>
      <c r="K332" s="267"/>
      <c r="L332" s="203"/>
      <c r="M332" s="203"/>
      <c r="N332" s="87">
        <v>11</v>
      </c>
      <c r="O332" s="21"/>
      <c r="P332" s="176"/>
      <c r="R332" s="275"/>
      <c r="S332" s="275"/>
      <c r="T332" s="275"/>
    </row>
    <row r="333" spans="3:20" ht="4.5" customHeight="1" thickBot="1">
      <c r="C333" s="20"/>
      <c r="D333" s="213"/>
      <c r="E333" s="214"/>
      <c r="F333" s="214"/>
      <c r="G333" s="214"/>
      <c r="H333" s="214"/>
      <c r="I333" s="214"/>
      <c r="J333" s="214"/>
      <c r="K333" s="214"/>
      <c r="N333" s="202"/>
      <c r="O333" s="21"/>
      <c r="P333" s="176"/>
      <c r="R333" s="275"/>
      <c r="S333" s="275"/>
      <c r="T333" s="275"/>
    </row>
    <row r="334" spans="3:20" ht="15.75" customHeight="1" thickBot="1">
      <c r="C334" s="20"/>
      <c r="D334" s="212" t="s">
        <v>378</v>
      </c>
      <c r="E334" s="267" t="s">
        <v>477</v>
      </c>
      <c r="F334" s="267"/>
      <c r="G334" s="267"/>
      <c r="H334" s="267"/>
      <c r="I334" s="267"/>
      <c r="J334" s="267"/>
      <c r="K334" s="267"/>
      <c r="L334" s="203"/>
      <c r="M334" s="203"/>
      <c r="N334" s="87">
        <v>5</v>
      </c>
      <c r="O334" s="21"/>
      <c r="P334" s="176"/>
      <c r="R334" s="275"/>
      <c r="S334" s="275"/>
      <c r="T334" s="275"/>
    </row>
    <row r="335" spans="3:20" ht="4.5" customHeight="1" thickBot="1">
      <c r="C335" s="20"/>
      <c r="D335" s="213"/>
      <c r="E335" s="214"/>
      <c r="F335" s="214"/>
      <c r="G335" s="214"/>
      <c r="H335" s="214"/>
      <c r="I335" s="214"/>
      <c r="J335" s="214"/>
      <c r="K335" s="214"/>
      <c r="N335" s="202"/>
      <c r="O335" s="21"/>
      <c r="P335" s="176"/>
      <c r="R335" s="275"/>
      <c r="S335" s="275"/>
      <c r="T335" s="275"/>
    </row>
    <row r="336" spans="3:20" ht="15.75" customHeight="1" thickBot="1">
      <c r="C336" s="20"/>
      <c r="D336" s="212" t="s">
        <v>379</v>
      </c>
      <c r="E336" s="267" t="s">
        <v>478</v>
      </c>
      <c r="F336" s="267"/>
      <c r="G336" s="267"/>
      <c r="H336" s="267"/>
      <c r="I336" s="267"/>
      <c r="J336" s="267"/>
      <c r="K336" s="267"/>
      <c r="L336" s="203"/>
      <c r="M336" s="203"/>
      <c r="N336" s="87">
        <v>2</v>
      </c>
      <c r="O336" s="21"/>
      <c r="P336" s="176"/>
      <c r="R336" s="275"/>
      <c r="S336" s="275"/>
      <c r="T336" s="275"/>
    </row>
    <row r="337" spans="3:20" ht="4.5" customHeight="1" thickBot="1">
      <c r="C337" s="20"/>
      <c r="D337" s="213"/>
      <c r="E337" s="214"/>
      <c r="F337" s="214"/>
      <c r="G337" s="214"/>
      <c r="H337" s="214"/>
      <c r="I337" s="214"/>
      <c r="J337" s="214"/>
      <c r="K337" s="214"/>
      <c r="N337" s="202"/>
      <c r="O337" s="21"/>
      <c r="P337" s="176"/>
      <c r="R337" s="275"/>
      <c r="S337" s="275"/>
      <c r="T337" s="275"/>
    </row>
    <row r="338" spans="3:20" ht="15.75" customHeight="1" thickBot="1">
      <c r="C338" s="20"/>
      <c r="D338" s="212" t="s">
        <v>380</v>
      </c>
      <c r="E338" s="267" t="s">
        <v>479</v>
      </c>
      <c r="F338" s="267"/>
      <c r="G338" s="267"/>
      <c r="H338" s="267"/>
      <c r="I338" s="267"/>
      <c r="J338" s="267"/>
      <c r="K338" s="267"/>
      <c r="L338" s="203"/>
      <c r="M338" s="203"/>
      <c r="N338" s="87">
        <v>1</v>
      </c>
      <c r="O338" s="21"/>
      <c r="P338" s="176"/>
      <c r="R338" s="275"/>
      <c r="S338" s="275"/>
      <c r="T338" s="275"/>
    </row>
    <row r="339" spans="3:20" ht="4.5" customHeight="1" thickBot="1">
      <c r="C339" s="20"/>
      <c r="D339" s="212"/>
      <c r="E339" s="212"/>
      <c r="F339" s="212"/>
      <c r="G339" s="212"/>
      <c r="H339" s="212"/>
      <c r="I339" s="212"/>
      <c r="J339" s="212"/>
      <c r="K339" s="212"/>
      <c r="L339" s="203"/>
      <c r="M339" s="203"/>
      <c r="N339" s="202"/>
      <c r="O339" s="21"/>
      <c r="P339" s="176"/>
      <c r="R339" s="275"/>
      <c r="S339" s="275"/>
      <c r="T339" s="275"/>
    </row>
    <row r="340" spans="3:20" ht="21" customHeight="1" thickBot="1">
      <c r="C340" s="20"/>
      <c r="D340" s="212" t="s">
        <v>381</v>
      </c>
      <c r="E340" s="267" t="s">
        <v>480</v>
      </c>
      <c r="F340" s="267"/>
      <c r="G340" s="267"/>
      <c r="H340" s="267"/>
      <c r="I340" s="267"/>
      <c r="J340" s="267"/>
      <c r="K340" s="267"/>
      <c r="L340" s="203"/>
      <c r="M340" s="203"/>
      <c r="N340" s="87">
        <v>6</v>
      </c>
      <c r="O340" s="21"/>
      <c r="P340" s="176"/>
      <c r="R340" s="275"/>
      <c r="S340" s="275"/>
      <c r="T340" s="275"/>
    </row>
    <row r="341" spans="3:20" ht="4.5" customHeight="1" thickBot="1">
      <c r="C341" s="20"/>
      <c r="D341" s="213"/>
      <c r="E341" s="214"/>
      <c r="F341" s="214"/>
      <c r="G341" s="214"/>
      <c r="H341" s="214"/>
      <c r="I341" s="214"/>
      <c r="J341" s="214"/>
      <c r="K341" s="214"/>
      <c r="N341" s="101"/>
      <c r="O341" s="21"/>
      <c r="P341" s="176"/>
      <c r="R341" s="275"/>
      <c r="S341" s="275"/>
      <c r="T341" s="275"/>
    </row>
    <row r="342" spans="3:20" ht="15.75" customHeight="1" thickBot="1">
      <c r="C342" s="20"/>
      <c r="D342" s="212" t="s">
        <v>439</v>
      </c>
      <c r="E342" s="267" t="s">
        <v>481</v>
      </c>
      <c r="F342" s="267"/>
      <c r="G342" s="267"/>
      <c r="H342" s="267"/>
      <c r="I342" s="267"/>
      <c r="J342" s="267"/>
      <c r="K342" s="267"/>
      <c r="L342" s="203"/>
      <c r="M342" s="203"/>
      <c r="N342" s="87">
        <v>1</v>
      </c>
      <c r="O342" s="21"/>
      <c r="P342" s="176"/>
      <c r="R342" s="275"/>
      <c r="S342" s="275"/>
      <c r="T342" s="275"/>
    </row>
    <row r="343" spans="3:20" ht="4.5" customHeight="1" thickBot="1">
      <c r="C343" s="20"/>
      <c r="D343" s="213"/>
      <c r="E343" s="214"/>
      <c r="F343" s="214"/>
      <c r="G343" s="214"/>
      <c r="H343" s="214"/>
      <c r="I343" s="214"/>
      <c r="J343" s="214"/>
      <c r="K343" s="214"/>
      <c r="N343" s="101"/>
      <c r="O343" s="21"/>
      <c r="P343" s="176"/>
      <c r="R343" s="275"/>
      <c r="S343" s="275"/>
      <c r="T343" s="275"/>
    </row>
    <row r="344" spans="3:20" ht="15.75" customHeight="1" thickBot="1">
      <c r="C344" s="20"/>
      <c r="D344" s="212" t="s">
        <v>384</v>
      </c>
      <c r="E344" s="267" t="s">
        <v>482</v>
      </c>
      <c r="F344" s="267"/>
      <c r="G344" s="267"/>
      <c r="H344" s="267"/>
      <c r="I344" s="267"/>
      <c r="J344" s="267"/>
      <c r="K344" s="267"/>
      <c r="L344" s="203"/>
      <c r="M344" s="203"/>
      <c r="N344" s="87">
        <v>2</v>
      </c>
      <c r="O344" s="21"/>
      <c r="P344" s="176"/>
      <c r="R344" s="275"/>
      <c r="S344" s="275"/>
      <c r="T344" s="275"/>
    </row>
    <row r="345" spans="3:20" ht="4.5" customHeight="1" thickBot="1">
      <c r="C345" s="20"/>
      <c r="D345" s="213"/>
      <c r="E345" s="214"/>
      <c r="F345" s="214"/>
      <c r="G345" s="214"/>
      <c r="H345" s="214"/>
      <c r="I345" s="214"/>
      <c r="J345" s="214"/>
      <c r="K345" s="214"/>
      <c r="N345" s="101"/>
      <c r="O345" s="21"/>
      <c r="P345" s="176"/>
      <c r="R345" s="275"/>
      <c r="S345" s="275"/>
      <c r="T345" s="275"/>
    </row>
    <row r="346" spans="3:20" ht="15.75" customHeight="1" thickBot="1">
      <c r="C346" s="20"/>
      <c r="D346" s="212" t="s">
        <v>388</v>
      </c>
      <c r="E346" s="267" t="s">
        <v>483</v>
      </c>
      <c r="F346" s="267"/>
      <c r="G346" s="267"/>
      <c r="H346" s="267"/>
      <c r="I346" s="267"/>
      <c r="J346" s="267"/>
      <c r="K346" s="267"/>
      <c r="L346" s="203"/>
      <c r="M346" s="203"/>
      <c r="N346" s="87">
        <v>2</v>
      </c>
      <c r="O346" s="21"/>
      <c r="P346" s="176"/>
      <c r="R346" s="275"/>
      <c r="S346" s="275"/>
      <c r="T346" s="275"/>
    </row>
    <row r="347" spans="3:20" ht="4.5" customHeight="1" thickBot="1">
      <c r="C347" s="20"/>
      <c r="D347" s="213"/>
      <c r="E347" s="214"/>
      <c r="F347" s="214"/>
      <c r="G347" s="214"/>
      <c r="H347" s="214"/>
      <c r="I347" s="214"/>
      <c r="J347" s="214"/>
      <c r="K347" s="214"/>
      <c r="N347" s="101"/>
      <c r="O347" s="21"/>
      <c r="P347" s="176"/>
      <c r="R347" s="275"/>
      <c r="S347" s="275"/>
      <c r="T347" s="275"/>
    </row>
    <row r="348" spans="3:20" ht="15.75" customHeight="1" thickBot="1">
      <c r="C348" s="20"/>
      <c r="D348" s="212" t="s">
        <v>389</v>
      </c>
      <c r="E348" s="267" t="s">
        <v>484</v>
      </c>
      <c r="F348" s="267"/>
      <c r="G348" s="267"/>
      <c r="H348" s="267"/>
      <c r="I348" s="267"/>
      <c r="J348" s="267"/>
      <c r="K348" s="267"/>
      <c r="L348" s="203"/>
      <c r="M348" s="203"/>
      <c r="N348" s="87">
        <v>3</v>
      </c>
      <c r="O348" s="21"/>
      <c r="P348" s="176"/>
      <c r="R348" s="275"/>
      <c r="S348" s="275"/>
      <c r="T348" s="275"/>
    </row>
    <row r="349" spans="3:20" ht="4.5" customHeight="1" thickBot="1">
      <c r="C349" s="20"/>
      <c r="D349" s="212"/>
      <c r="E349" s="212"/>
      <c r="F349" s="212"/>
      <c r="G349" s="212"/>
      <c r="H349" s="212"/>
      <c r="I349" s="212"/>
      <c r="J349" s="212"/>
      <c r="K349" s="212"/>
      <c r="L349" s="203"/>
      <c r="M349" s="203"/>
      <c r="N349" s="101">
        <v>2</v>
      </c>
      <c r="O349" s="21"/>
      <c r="P349" s="176"/>
      <c r="R349" s="275"/>
      <c r="S349" s="275"/>
      <c r="T349" s="275"/>
    </row>
    <row r="350" spans="3:20" ht="15.75" customHeight="1" thickBot="1">
      <c r="C350" s="20"/>
      <c r="D350" s="212" t="s">
        <v>390</v>
      </c>
      <c r="E350" s="267" t="s">
        <v>485</v>
      </c>
      <c r="F350" s="267"/>
      <c r="G350" s="267"/>
      <c r="H350" s="267"/>
      <c r="I350" s="267"/>
      <c r="J350" s="267"/>
      <c r="K350" s="267"/>
      <c r="L350" s="203"/>
      <c r="M350" s="203"/>
      <c r="N350" s="87">
        <v>2</v>
      </c>
      <c r="O350" s="21"/>
      <c r="P350" s="176"/>
      <c r="R350" s="275"/>
      <c r="S350" s="275"/>
      <c r="T350" s="275"/>
    </row>
    <row r="351" spans="3:20" ht="4.5" customHeight="1" thickBot="1">
      <c r="C351" s="20"/>
      <c r="D351" s="213"/>
      <c r="E351" s="214"/>
      <c r="F351" s="214"/>
      <c r="G351" s="214"/>
      <c r="H351" s="214"/>
      <c r="I351" s="214"/>
      <c r="J351" s="214"/>
      <c r="K351" s="214"/>
      <c r="N351" s="101"/>
      <c r="O351" s="21"/>
      <c r="P351" s="176"/>
      <c r="R351" s="275"/>
      <c r="S351" s="275"/>
      <c r="T351" s="275"/>
    </row>
    <row r="352" spans="3:20" ht="15.75" customHeight="1" thickBot="1">
      <c r="C352" s="20"/>
      <c r="D352" s="212" t="s">
        <v>391</v>
      </c>
      <c r="E352" s="267" t="s">
        <v>486</v>
      </c>
      <c r="F352" s="267"/>
      <c r="G352" s="267"/>
      <c r="H352" s="267"/>
      <c r="I352" s="267"/>
      <c r="J352" s="267"/>
      <c r="K352" s="267"/>
      <c r="L352" s="203"/>
      <c r="M352" s="203"/>
      <c r="N352" s="87">
        <v>3</v>
      </c>
      <c r="O352" s="21"/>
      <c r="P352" s="176"/>
      <c r="R352" s="275"/>
      <c r="S352" s="275"/>
      <c r="T352" s="275"/>
    </row>
    <row r="353" spans="3:20" ht="4.5" customHeight="1" thickBot="1">
      <c r="C353" s="20"/>
      <c r="D353" s="213"/>
      <c r="E353" s="214"/>
      <c r="F353" s="214"/>
      <c r="G353" s="214"/>
      <c r="H353" s="214"/>
      <c r="I353" s="214"/>
      <c r="J353" s="214"/>
      <c r="K353" s="214"/>
      <c r="N353" s="101"/>
      <c r="O353" s="21"/>
      <c r="P353" s="176"/>
      <c r="R353" s="275"/>
      <c r="S353" s="275"/>
      <c r="T353" s="275"/>
    </row>
    <row r="354" spans="3:20" ht="15.75" customHeight="1" thickBot="1">
      <c r="C354" s="20"/>
      <c r="D354" s="212" t="s">
        <v>392</v>
      </c>
      <c r="E354" s="267" t="s">
        <v>487</v>
      </c>
      <c r="F354" s="267"/>
      <c r="G354" s="267"/>
      <c r="H354" s="267"/>
      <c r="I354" s="267"/>
      <c r="J354" s="267"/>
      <c r="K354" s="267"/>
      <c r="L354" s="203"/>
      <c r="M354" s="203"/>
      <c r="N354" s="87">
        <v>3</v>
      </c>
      <c r="O354" s="21"/>
      <c r="P354" s="176"/>
      <c r="R354" s="275"/>
      <c r="S354" s="275"/>
      <c r="T354" s="275"/>
    </row>
    <row r="355" spans="3:20" ht="4.5" customHeight="1" thickBot="1">
      <c r="C355" s="20"/>
      <c r="D355" s="213"/>
      <c r="E355" s="214"/>
      <c r="F355" s="214"/>
      <c r="G355" s="214"/>
      <c r="H355" s="214"/>
      <c r="I355" s="214"/>
      <c r="J355" s="214"/>
      <c r="K355" s="214"/>
      <c r="N355" s="101">
        <v>3</v>
      </c>
      <c r="O355" s="21"/>
      <c r="P355" s="176"/>
      <c r="R355" s="275"/>
      <c r="S355" s="275"/>
      <c r="T355" s="275"/>
    </row>
    <row r="356" spans="3:20" ht="15.75" customHeight="1" thickBot="1">
      <c r="C356" s="20"/>
      <c r="D356" s="212" t="s">
        <v>393</v>
      </c>
      <c r="E356" s="267" t="s">
        <v>488</v>
      </c>
      <c r="F356" s="267"/>
      <c r="G356" s="267"/>
      <c r="H356" s="267"/>
      <c r="I356" s="267"/>
      <c r="J356" s="267"/>
      <c r="K356" s="267"/>
      <c r="L356" s="203"/>
      <c r="M356" s="203"/>
      <c r="N356" s="87">
        <v>4</v>
      </c>
      <c r="O356" s="21"/>
      <c r="P356" s="176"/>
      <c r="R356" s="275"/>
      <c r="S356" s="275"/>
      <c r="T356" s="275"/>
    </row>
    <row r="357" spans="3:20" ht="4.5" customHeight="1" thickBot="1">
      <c r="C357" s="20"/>
      <c r="D357" s="213"/>
      <c r="E357" s="214"/>
      <c r="F357" s="214"/>
      <c r="G357" s="214"/>
      <c r="H357" s="214"/>
      <c r="I357" s="214"/>
      <c r="J357" s="214"/>
      <c r="K357" s="214"/>
      <c r="N357" s="101"/>
      <c r="O357" s="21"/>
      <c r="P357" s="176"/>
      <c r="R357" s="275"/>
      <c r="S357" s="275"/>
      <c r="T357" s="275"/>
    </row>
    <row r="358" spans="3:20" ht="15.75" customHeight="1" thickBot="1">
      <c r="C358" s="20"/>
      <c r="D358" s="212" t="s">
        <v>394</v>
      </c>
      <c r="E358" s="267" t="s">
        <v>489</v>
      </c>
      <c r="F358" s="267"/>
      <c r="G358" s="267"/>
      <c r="H358" s="267"/>
      <c r="I358" s="267"/>
      <c r="J358" s="267"/>
      <c r="K358" s="267"/>
      <c r="L358" s="203"/>
      <c r="M358" s="203"/>
      <c r="N358" s="87">
        <v>2</v>
      </c>
      <c r="O358" s="21"/>
      <c r="P358" s="176"/>
      <c r="R358" s="275"/>
      <c r="S358" s="275"/>
      <c r="T358" s="275"/>
    </row>
    <row r="359" spans="3:20" ht="5.25" customHeight="1" thickBot="1">
      <c r="C359" s="20"/>
      <c r="D359" s="212"/>
      <c r="E359" s="212"/>
      <c r="F359" s="212"/>
      <c r="G359" s="212"/>
      <c r="H359" s="212"/>
      <c r="I359" s="212"/>
      <c r="J359" s="212"/>
      <c r="K359" s="212"/>
      <c r="L359" s="203"/>
      <c r="M359" s="203"/>
      <c r="N359" s="101"/>
      <c r="O359" s="21"/>
      <c r="P359" s="176"/>
      <c r="R359" s="275"/>
      <c r="S359" s="275"/>
      <c r="T359" s="275"/>
    </row>
    <row r="360" spans="3:20" ht="15.75" customHeight="1" thickBot="1">
      <c r="C360" s="20"/>
      <c r="D360" s="212" t="s">
        <v>395</v>
      </c>
      <c r="E360" s="267" t="s">
        <v>490</v>
      </c>
      <c r="F360" s="267"/>
      <c r="G360" s="267"/>
      <c r="H360" s="267"/>
      <c r="I360" s="267"/>
      <c r="J360" s="267"/>
      <c r="K360" s="267"/>
      <c r="L360" s="203"/>
      <c r="M360" s="203"/>
      <c r="N360" s="87">
        <v>2</v>
      </c>
      <c r="O360" s="21"/>
      <c r="P360" s="176"/>
      <c r="R360" s="275"/>
      <c r="S360" s="275"/>
      <c r="T360" s="275"/>
    </row>
    <row r="361" spans="3:20" ht="4.5" customHeight="1" thickBot="1">
      <c r="C361" s="20"/>
      <c r="D361" s="213"/>
      <c r="E361" s="214"/>
      <c r="F361" s="214"/>
      <c r="G361" s="214"/>
      <c r="H361" s="214"/>
      <c r="I361" s="214"/>
      <c r="J361" s="214"/>
      <c r="K361" s="214"/>
      <c r="N361" s="101"/>
      <c r="O361" s="21"/>
      <c r="P361" s="176"/>
      <c r="R361" s="275"/>
      <c r="S361" s="275"/>
      <c r="T361" s="275"/>
    </row>
    <row r="362" spans="3:20" ht="15.75" customHeight="1" thickBot="1">
      <c r="C362" s="20"/>
      <c r="D362" s="212" t="s">
        <v>396</v>
      </c>
      <c r="E362" s="267" t="s">
        <v>491</v>
      </c>
      <c r="F362" s="267"/>
      <c r="G362" s="267"/>
      <c r="H362" s="267"/>
      <c r="I362" s="267"/>
      <c r="J362" s="267"/>
      <c r="K362" s="267"/>
      <c r="L362" s="203"/>
      <c r="M362" s="203"/>
      <c r="N362" s="87">
        <v>5</v>
      </c>
      <c r="O362" s="21"/>
      <c r="P362" s="176"/>
      <c r="R362" s="275"/>
      <c r="S362" s="275"/>
      <c r="T362" s="275"/>
    </row>
    <row r="363" spans="3:20" ht="4.5" customHeight="1" thickBot="1">
      <c r="C363" s="20"/>
      <c r="D363" s="213"/>
      <c r="E363" s="214"/>
      <c r="F363" s="214"/>
      <c r="G363" s="214"/>
      <c r="H363" s="214"/>
      <c r="I363" s="214"/>
      <c r="J363" s="214"/>
      <c r="K363" s="214"/>
      <c r="N363" s="101"/>
      <c r="O363" s="21"/>
      <c r="P363" s="176"/>
      <c r="R363" s="275"/>
      <c r="S363" s="275"/>
      <c r="T363" s="275"/>
    </row>
    <row r="364" spans="3:20" ht="15.75" customHeight="1" thickBot="1">
      <c r="C364" s="20"/>
      <c r="D364" s="212" t="s">
        <v>397</v>
      </c>
      <c r="E364" s="267" t="s">
        <v>492</v>
      </c>
      <c r="F364" s="267"/>
      <c r="G364" s="267"/>
      <c r="H364" s="267"/>
      <c r="I364" s="267"/>
      <c r="J364" s="267"/>
      <c r="K364" s="267"/>
      <c r="L364" s="203"/>
      <c r="M364" s="203"/>
      <c r="N364" s="87">
        <v>2</v>
      </c>
      <c r="O364" s="21"/>
      <c r="P364" s="176"/>
      <c r="R364" s="275"/>
      <c r="S364" s="275"/>
      <c r="T364" s="275"/>
    </row>
    <row r="365" spans="3:20" ht="4.5" customHeight="1" thickBot="1">
      <c r="C365" s="20"/>
      <c r="D365" s="213"/>
      <c r="E365" s="214"/>
      <c r="F365" s="214"/>
      <c r="G365" s="214"/>
      <c r="H365" s="214"/>
      <c r="I365" s="214"/>
      <c r="J365" s="214"/>
      <c r="K365" s="214"/>
      <c r="N365" s="101"/>
      <c r="O365" s="21"/>
      <c r="P365" s="176"/>
      <c r="R365" s="275"/>
      <c r="S365" s="275"/>
      <c r="T365" s="275"/>
    </row>
    <row r="366" spans="3:20" ht="15.75" customHeight="1" thickBot="1">
      <c r="C366" s="20"/>
      <c r="D366" s="212" t="s">
        <v>398</v>
      </c>
      <c r="E366" s="267" t="s">
        <v>493</v>
      </c>
      <c r="F366" s="267"/>
      <c r="G366" s="267"/>
      <c r="H366" s="267"/>
      <c r="I366" s="267"/>
      <c r="J366" s="267"/>
      <c r="K366" s="267"/>
      <c r="L366" s="203"/>
      <c r="M366" s="203"/>
      <c r="N366" s="87">
        <v>1</v>
      </c>
      <c r="O366" s="21"/>
      <c r="P366" s="176"/>
      <c r="R366" s="275"/>
      <c r="S366" s="275"/>
      <c r="T366" s="275"/>
    </row>
    <row r="367" spans="3:20" ht="4.5" customHeight="1" thickBot="1">
      <c r="C367" s="20"/>
      <c r="D367" s="213"/>
      <c r="E367" s="214"/>
      <c r="F367" s="214"/>
      <c r="G367" s="214"/>
      <c r="H367" s="214"/>
      <c r="I367" s="214"/>
      <c r="J367" s="214"/>
      <c r="K367" s="214"/>
      <c r="N367" s="101"/>
      <c r="O367" s="21"/>
      <c r="P367" s="176"/>
      <c r="R367" s="275"/>
      <c r="S367" s="275"/>
      <c r="T367" s="275"/>
    </row>
    <row r="368" spans="3:20" ht="15.75" customHeight="1" thickBot="1">
      <c r="C368" s="20"/>
      <c r="D368" s="212" t="s">
        <v>399</v>
      </c>
      <c r="E368" s="267" t="s">
        <v>494</v>
      </c>
      <c r="F368" s="267"/>
      <c r="G368" s="267"/>
      <c r="H368" s="267"/>
      <c r="I368" s="267"/>
      <c r="J368" s="267"/>
      <c r="K368" s="267"/>
      <c r="L368" s="203"/>
      <c r="M368" s="203"/>
      <c r="N368" s="87">
        <v>3</v>
      </c>
      <c r="O368" s="21"/>
      <c r="P368" s="176"/>
      <c r="R368" s="275"/>
      <c r="S368" s="275"/>
      <c r="T368" s="275"/>
    </row>
    <row r="369" spans="3:20" ht="4.5" customHeight="1" thickBot="1">
      <c r="C369" s="20"/>
      <c r="D369" s="212"/>
      <c r="E369" s="212"/>
      <c r="F369" s="212"/>
      <c r="G369" s="212"/>
      <c r="H369" s="212"/>
      <c r="I369" s="212"/>
      <c r="J369" s="212"/>
      <c r="K369" s="212"/>
      <c r="L369" s="203"/>
      <c r="M369" s="203"/>
      <c r="N369" s="101"/>
      <c r="O369" s="21"/>
      <c r="P369" s="176"/>
      <c r="R369" s="275"/>
      <c r="S369" s="275"/>
      <c r="T369" s="275"/>
    </row>
    <row r="370" spans="3:20" ht="15.75" customHeight="1" thickBot="1">
      <c r="C370" s="20"/>
      <c r="D370" s="212" t="s">
        <v>400</v>
      </c>
      <c r="E370" s="267" t="s">
        <v>495</v>
      </c>
      <c r="F370" s="267"/>
      <c r="G370" s="267"/>
      <c r="H370" s="267"/>
      <c r="I370" s="267"/>
      <c r="J370" s="267"/>
      <c r="K370" s="267"/>
      <c r="L370" s="203"/>
      <c r="M370" s="203"/>
      <c r="N370" s="87">
        <v>5</v>
      </c>
      <c r="O370" s="21"/>
      <c r="P370" s="176"/>
      <c r="R370" s="275"/>
      <c r="S370" s="275"/>
      <c r="T370" s="275"/>
    </row>
    <row r="371" spans="3:20" ht="4.5" customHeight="1" thickBot="1">
      <c r="C371" s="20"/>
      <c r="D371" s="213"/>
      <c r="E371" s="214"/>
      <c r="F371" s="214"/>
      <c r="G371" s="214"/>
      <c r="H371" s="214"/>
      <c r="I371" s="214"/>
      <c r="J371" s="214"/>
      <c r="K371" s="214"/>
      <c r="N371" s="101"/>
      <c r="O371" s="21"/>
      <c r="P371" s="176"/>
      <c r="R371" s="275"/>
      <c r="S371" s="275"/>
      <c r="T371" s="275"/>
    </row>
    <row r="372" spans="3:20" ht="15.75" customHeight="1" thickBot="1">
      <c r="C372" s="20"/>
      <c r="D372" s="212" t="s">
        <v>401</v>
      </c>
      <c r="E372" s="267" t="s">
        <v>496</v>
      </c>
      <c r="F372" s="267"/>
      <c r="G372" s="267"/>
      <c r="H372" s="267"/>
      <c r="I372" s="267"/>
      <c r="J372" s="267"/>
      <c r="K372" s="267"/>
      <c r="L372" s="203"/>
      <c r="M372" s="203"/>
      <c r="N372" s="87">
        <v>1</v>
      </c>
      <c r="O372" s="21"/>
      <c r="P372" s="176"/>
      <c r="R372" s="275"/>
      <c r="S372" s="275"/>
      <c r="T372" s="275"/>
    </row>
    <row r="373" spans="3:20" ht="4.5" customHeight="1" thickBot="1">
      <c r="C373" s="20"/>
      <c r="D373" s="213"/>
      <c r="E373" s="214"/>
      <c r="F373" s="214"/>
      <c r="G373" s="214"/>
      <c r="H373" s="214"/>
      <c r="I373" s="214"/>
      <c r="J373" s="214"/>
      <c r="K373" s="214"/>
      <c r="N373" s="101"/>
      <c r="O373" s="21"/>
      <c r="P373" s="176"/>
      <c r="R373" s="275"/>
      <c r="S373" s="275"/>
      <c r="T373" s="275"/>
    </row>
    <row r="374" spans="3:20" ht="15.75" customHeight="1" thickBot="1">
      <c r="C374" s="20"/>
      <c r="D374" s="212" t="s">
        <v>402</v>
      </c>
      <c r="E374" s="267" t="s">
        <v>497</v>
      </c>
      <c r="F374" s="267"/>
      <c r="G374" s="267"/>
      <c r="H374" s="267"/>
      <c r="I374" s="267"/>
      <c r="J374" s="267"/>
      <c r="K374" s="267"/>
      <c r="L374" s="203"/>
      <c r="M374" s="203"/>
      <c r="N374" s="87">
        <v>1</v>
      </c>
      <c r="O374" s="21"/>
      <c r="P374" s="176"/>
      <c r="R374" s="275"/>
      <c r="S374" s="275"/>
      <c r="T374" s="275"/>
    </row>
    <row r="375" spans="3:20" ht="4.5" customHeight="1" thickBot="1">
      <c r="C375" s="20"/>
      <c r="D375" s="213"/>
      <c r="E375" s="214"/>
      <c r="F375" s="214"/>
      <c r="G375" s="214"/>
      <c r="H375" s="214"/>
      <c r="I375" s="214"/>
      <c r="J375" s="214"/>
      <c r="K375" s="214"/>
      <c r="N375" s="101"/>
      <c r="O375" s="21"/>
      <c r="P375" s="176"/>
      <c r="R375" s="275"/>
      <c r="S375" s="275"/>
      <c r="T375" s="275"/>
    </row>
    <row r="376" spans="3:20" ht="15.75" customHeight="1" thickBot="1">
      <c r="C376" s="20"/>
      <c r="D376" s="212" t="s">
        <v>403</v>
      </c>
      <c r="E376" s="267" t="s">
        <v>498</v>
      </c>
      <c r="F376" s="267"/>
      <c r="G376" s="267"/>
      <c r="H376" s="267"/>
      <c r="I376" s="267"/>
      <c r="J376" s="267"/>
      <c r="K376" s="267"/>
      <c r="L376" s="203"/>
      <c r="M376" s="203"/>
      <c r="N376" s="87">
        <v>1</v>
      </c>
      <c r="O376" s="21"/>
      <c r="P376" s="176"/>
      <c r="R376" s="275"/>
      <c r="S376" s="275"/>
      <c r="T376" s="275"/>
    </row>
    <row r="377" spans="3:20" ht="4.5" customHeight="1" thickBot="1">
      <c r="C377" s="20"/>
      <c r="D377" s="213"/>
      <c r="E377" s="214"/>
      <c r="F377" s="214"/>
      <c r="G377" s="214"/>
      <c r="H377" s="214"/>
      <c r="I377" s="214"/>
      <c r="J377" s="214"/>
      <c r="K377" s="214"/>
      <c r="N377" s="101"/>
      <c r="O377" s="21"/>
      <c r="P377" s="176"/>
      <c r="R377" s="275"/>
      <c r="S377" s="275"/>
      <c r="T377" s="275"/>
    </row>
    <row r="378" spans="3:20" ht="15.75" customHeight="1" thickBot="1">
      <c r="C378" s="20"/>
      <c r="D378" s="212" t="s">
        <v>404</v>
      </c>
      <c r="E378" s="267" t="s">
        <v>505</v>
      </c>
      <c r="F378" s="267"/>
      <c r="G378" s="267"/>
      <c r="H378" s="267"/>
      <c r="I378" s="267"/>
      <c r="J378" s="267"/>
      <c r="K378" s="267"/>
      <c r="L378" s="203"/>
      <c r="M378" s="203"/>
      <c r="N378" s="87">
        <v>2</v>
      </c>
      <c r="O378" s="21"/>
      <c r="P378" s="176"/>
      <c r="R378" s="275"/>
      <c r="S378" s="275"/>
      <c r="T378" s="275"/>
    </row>
    <row r="379" spans="3:20" ht="4.5" customHeight="1" thickBot="1">
      <c r="C379" s="20"/>
      <c r="D379" s="212"/>
      <c r="E379" s="212"/>
      <c r="F379" s="212"/>
      <c r="G379" s="212"/>
      <c r="H379" s="212"/>
      <c r="I379" s="212"/>
      <c r="J379" s="212"/>
      <c r="K379" s="212"/>
      <c r="L379" s="203"/>
      <c r="M379" s="203"/>
      <c r="N379" s="101"/>
      <c r="O379" s="21"/>
      <c r="P379" s="176"/>
      <c r="R379" s="275"/>
      <c r="S379" s="275"/>
      <c r="T379" s="275"/>
    </row>
    <row r="380" spans="3:20" ht="15.75" customHeight="1" thickBot="1">
      <c r="C380" s="20"/>
      <c r="D380" s="212" t="s">
        <v>405</v>
      </c>
      <c r="E380" s="267" t="s">
        <v>499</v>
      </c>
      <c r="F380" s="267"/>
      <c r="G380" s="267"/>
      <c r="H380" s="267"/>
      <c r="I380" s="267"/>
      <c r="J380" s="267"/>
      <c r="K380" s="267"/>
      <c r="L380" s="203"/>
      <c r="M380" s="203"/>
      <c r="N380" s="87">
        <v>2</v>
      </c>
      <c r="O380" s="21"/>
      <c r="P380" s="176"/>
      <c r="R380" s="275"/>
      <c r="S380" s="275"/>
      <c r="T380" s="275"/>
    </row>
    <row r="381" spans="3:20" ht="4.5" customHeight="1" thickBot="1">
      <c r="C381" s="20"/>
      <c r="D381" s="213"/>
      <c r="E381" s="214"/>
      <c r="F381" s="214"/>
      <c r="G381" s="214"/>
      <c r="H381" s="214"/>
      <c r="I381" s="214"/>
      <c r="J381" s="214"/>
      <c r="K381" s="214"/>
      <c r="N381" s="101"/>
      <c r="O381" s="21"/>
      <c r="P381" s="176"/>
      <c r="R381" s="275"/>
      <c r="S381" s="275"/>
      <c r="T381" s="275"/>
    </row>
    <row r="382" spans="3:20" ht="15.75" customHeight="1" thickBot="1">
      <c r="C382" s="20"/>
      <c r="D382" s="212" t="s">
        <v>507</v>
      </c>
      <c r="E382" s="267" t="s">
        <v>500</v>
      </c>
      <c r="F382" s="267"/>
      <c r="G382" s="267"/>
      <c r="H382" s="267"/>
      <c r="I382" s="267"/>
      <c r="J382" s="267"/>
      <c r="K382" s="267"/>
      <c r="L382" s="203"/>
      <c r="M382" s="203"/>
      <c r="N382" s="87">
        <v>1</v>
      </c>
      <c r="O382" s="21"/>
      <c r="P382" s="176"/>
      <c r="R382" s="275"/>
      <c r="S382" s="275"/>
      <c r="T382" s="275"/>
    </row>
    <row r="383" spans="3:20" ht="4.5" customHeight="1" thickBot="1">
      <c r="C383" s="20"/>
      <c r="D383" s="213"/>
      <c r="E383" s="214"/>
      <c r="F383" s="214"/>
      <c r="G383" s="214"/>
      <c r="H383" s="214"/>
      <c r="I383" s="214"/>
      <c r="J383" s="214"/>
      <c r="K383" s="214"/>
      <c r="N383" s="101"/>
      <c r="O383" s="21"/>
      <c r="P383" s="176"/>
      <c r="R383" s="275"/>
      <c r="S383" s="275"/>
      <c r="T383" s="275"/>
    </row>
    <row r="384" spans="3:20" ht="15.75" customHeight="1" thickBot="1">
      <c r="C384" s="20"/>
      <c r="D384" s="212" t="s">
        <v>508</v>
      </c>
      <c r="E384" s="267" t="s">
        <v>501</v>
      </c>
      <c r="F384" s="267"/>
      <c r="G384" s="267"/>
      <c r="H384" s="267"/>
      <c r="I384" s="267"/>
      <c r="J384" s="267"/>
      <c r="K384" s="267"/>
      <c r="L384" s="203"/>
      <c r="M384" s="203"/>
      <c r="N384" s="87">
        <v>2</v>
      </c>
      <c r="O384" s="21"/>
      <c r="P384" s="176"/>
      <c r="R384" s="275"/>
      <c r="S384" s="275"/>
      <c r="T384" s="275"/>
    </row>
    <row r="385" spans="3:20" ht="4.5" customHeight="1" thickBot="1">
      <c r="C385" s="20"/>
      <c r="D385" s="213"/>
      <c r="E385" s="214"/>
      <c r="F385" s="214"/>
      <c r="G385" s="214"/>
      <c r="H385" s="214"/>
      <c r="I385" s="214"/>
      <c r="J385" s="214"/>
      <c r="K385" s="214"/>
      <c r="N385" s="101"/>
      <c r="O385" s="21"/>
      <c r="P385" s="176"/>
      <c r="R385" s="275"/>
      <c r="S385" s="275"/>
      <c r="T385" s="275"/>
    </row>
    <row r="386" spans="3:20" ht="15.75" customHeight="1" thickBot="1">
      <c r="C386" s="20"/>
      <c r="D386" s="212" t="s">
        <v>509</v>
      </c>
      <c r="E386" s="267" t="s">
        <v>502</v>
      </c>
      <c r="F386" s="267"/>
      <c r="G386" s="267"/>
      <c r="H386" s="267"/>
      <c r="I386" s="267"/>
      <c r="J386" s="267"/>
      <c r="K386" s="267"/>
      <c r="L386" s="203"/>
      <c r="M386" s="203"/>
      <c r="N386" s="87">
        <v>5</v>
      </c>
      <c r="O386" s="21"/>
      <c r="P386" s="176"/>
      <c r="R386" s="275"/>
      <c r="S386" s="275"/>
      <c r="T386" s="275"/>
    </row>
    <row r="387" spans="3:20" ht="4.5" customHeight="1" thickBot="1">
      <c r="C387" s="20"/>
      <c r="D387" s="213"/>
      <c r="E387" s="214"/>
      <c r="F387" s="214"/>
      <c r="G387" s="214"/>
      <c r="H387" s="214"/>
      <c r="I387" s="214"/>
      <c r="J387" s="214"/>
      <c r="K387" s="214"/>
      <c r="N387" s="101"/>
      <c r="O387" s="21"/>
      <c r="P387" s="176"/>
      <c r="R387" s="275"/>
      <c r="S387" s="275"/>
      <c r="T387" s="275"/>
    </row>
    <row r="388" spans="3:20" ht="15.75" customHeight="1" thickBot="1">
      <c r="C388" s="20"/>
      <c r="D388" s="212" t="s">
        <v>510</v>
      </c>
      <c r="E388" s="267" t="s">
        <v>503</v>
      </c>
      <c r="F388" s="267"/>
      <c r="G388" s="267"/>
      <c r="H388" s="267"/>
      <c r="I388" s="267"/>
      <c r="J388" s="267"/>
      <c r="K388" s="267"/>
      <c r="L388" s="203"/>
      <c r="M388" s="203"/>
      <c r="N388" s="87">
        <v>5</v>
      </c>
      <c r="O388" s="21"/>
      <c r="P388" s="176"/>
      <c r="R388" s="275"/>
      <c r="S388" s="275"/>
      <c r="T388" s="275"/>
    </row>
    <row r="389" spans="3:20" ht="4.5" customHeight="1" thickBot="1">
      <c r="C389" s="20"/>
      <c r="D389" s="212"/>
      <c r="E389" s="212"/>
      <c r="F389" s="212"/>
      <c r="G389" s="212"/>
      <c r="H389" s="212"/>
      <c r="I389" s="212"/>
      <c r="J389" s="212"/>
      <c r="K389" s="212"/>
      <c r="L389" s="203"/>
      <c r="M389" s="203"/>
      <c r="N389" s="101"/>
      <c r="O389" s="21"/>
      <c r="P389" s="176"/>
      <c r="R389" s="275"/>
      <c r="S389" s="275"/>
      <c r="T389" s="275"/>
    </row>
    <row r="390" spans="3:20" ht="15.75" customHeight="1" thickBot="1">
      <c r="C390" s="20"/>
      <c r="D390" s="212" t="s">
        <v>511</v>
      </c>
      <c r="E390" s="267" t="s">
        <v>504</v>
      </c>
      <c r="F390" s="267"/>
      <c r="G390" s="267"/>
      <c r="H390" s="267"/>
      <c r="I390" s="267"/>
      <c r="J390" s="267"/>
      <c r="K390" s="267"/>
      <c r="L390" s="203"/>
      <c r="M390" s="203"/>
      <c r="N390" s="87">
        <v>2</v>
      </c>
      <c r="O390" s="21"/>
      <c r="P390" s="176"/>
      <c r="R390" s="275"/>
      <c r="S390" s="275"/>
      <c r="T390" s="275"/>
    </row>
    <row r="391" spans="3:20" ht="15.75" thickBot="1">
      <c r="C391" s="20"/>
      <c r="D391" s="16" t="s">
        <v>286</v>
      </c>
      <c r="O391" s="21"/>
      <c r="P391" s="176"/>
      <c r="R391" s="275"/>
      <c r="S391" s="275"/>
      <c r="T391" s="275"/>
    </row>
    <row r="392" spans="3:20" ht="15.75" customHeight="1" thickBot="1">
      <c r="C392" s="20"/>
      <c r="D392" s="33" t="s">
        <v>35</v>
      </c>
      <c r="E392" s="34"/>
      <c r="F392" s="93"/>
      <c r="G392" s="93"/>
      <c r="H392" s="93"/>
      <c r="I392" s="93"/>
      <c r="J392" s="32"/>
      <c r="L392" s="32"/>
      <c r="M392" s="32"/>
      <c r="N392" s="94"/>
      <c r="O392" s="21"/>
      <c r="P392" s="176"/>
      <c r="R392" s="275"/>
      <c r="S392" s="275"/>
      <c r="T392" s="275"/>
    </row>
    <row r="393" spans="3:20" ht="4.5" customHeight="1" thickBot="1">
      <c r="C393" s="20"/>
      <c r="D393" s="44"/>
      <c r="O393" s="21"/>
      <c r="P393" s="176"/>
      <c r="R393" s="275"/>
      <c r="S393" s="275"/>
      <c r="T393" s="275"/>
    </row>
    <row r="394" spans="3:20" ht="15.75" customHeight="1" thickBot="1">
      <c r="C394" s="20"/>
      <c r="D394" s="33" t="s">
        <v>36</v>
      </c>
      <c r="E394" s="34"/>
      <c r="F394" s="93"/>
      <c r="G394" s="93"/>
      <c r="H394" s="93"/>
      <c r="I394" s="93"/>
      <c r="J394" s="32"/>
      <c r="L394" s="32"/>
      <c r="M394" s="32"/>
      <c r="N394" s="94"/>
      <c r="O394" s="21"/>
      <c r="P394" s="176"/>
      <c r="R394" s="275"/>
      <c r="S394" s="275"/>
      <c r="T394" s="275"/>
    </row>
    <row r="395" spans="3:20" ht="4.5" customHeight="1" thickBot="1">
      <c r="C395" s="20"/>
      <c r="D395" s="44"/>
      <c r="O395" s="21"/>
      <c r="P395" s="176"/>
      <c r="R395" s="275"/>
      <c r="S395" s="275"/>
      <c r="T395" s="275"/>
    </row>
    <row r="396" spans="3:20" ht="15.75" customHeight="1" thickBot="1">
      <c r="C396" s="20"/>
      <c r="D396" s="33" t="s">
        <v>37</v>
      </c>
      <c r="E396" s="34"/>
      <c r="F396" s="93"/>
      <c r="G396" s="93"/>
      <c r="H396" s="93"/>
      <c r="I396" s="93"/>
      <c r="J396" s="32"/>
      <c r="L396" s="32"/>
      <c r="M396" s="32"/>
      <c r="N396" s="94"/>
      <c r="O396" s="21"/>
      <c r="P396" s="176"/>
      <c r="R396" s="275"/>
      <c r="S396" s="275"/>
      <c r="T396" s="275"/>
    </row>
    <row r="397" spans="3:20" ht="4.5" customHeight="1" thickBot="1">
      <c r="C397" s="20"/>
      <c r="D397" s="44"/>
      <c r="O397" s="21"/>
      <c r="P397" s="176"/>
      <c r="R397" s="275"/>
      <c r="S397" s="275"/>
      <c r="T397" s="275"/>
    </row>
    <row r="398" spans="3:20" ht="15.75" customHeight="1" thickBot="1">
      <c r="C398" s="20"/>
      <c r="D398" s="33" t="s">
        <v>38</v>
      </c>
      <c r="E398" s="34"/>
      <c r="F398" s="93"/>
      <c r="G398" s="93"/>
      <c r="H398" s="93"/>
      <c r="I398" s="93"/>
      <c r="J398" s="32"/>
      <c r="L398" s="32"/>
      <c r="M398" s="32"/>
      <c r="N398" s="94"/>
      <c r="O398" s="21"/>
      <c r="P398" s="176"/>
      <c r="R398" s="275"/>
      <c r="S398" s="275"/>
      <c r="T398" s="275"/>
    </row>
    <row r="399" spans="3:20" ht="4.5" customHeight="1" thickBot="1">
      <c r="C399" s="20"/>
      <c r="D399" s="44"/>
      <c r="O399" s="21"/>
      <c r="P399" s="176"/>
      <c r="R399" s="275"/>
      <c r="S399" s="275"/>
      <c r="T399" s="275"/>
    </row>
    <row r="400" spans="3:20" ht="15.75" customHeight="1" thickBot="1">
      <c r="C400" s="20"/>
      <c r="D400" s="33" t="s">
        <v>39</v>
      </c>
      <c r="E400" s="34"/>
      <c r="F400" s="93"/>
      <c r="G400" s="93"/>
      <c r="H400" s="93"/>
      <c r="I400" s="93"/>
      <c r="J400" s="32"/>
      <c r="L400" s="32"/>
      <c r="M400" s="32"/>
      <c r="N400" s="94"/>
      <c r="O400" s="21"/>
      <c r="P400" s="176"/>
      <c r="R400" s="275"/>
      <c r="S400" s="275"/>
      <c r="T400" s="275"/>
    </row>
    <row r="401" spans="3:20" ht="4.5" customHeight="1" thickBot="1">
      <c r="C401" s="22"/>
      <c r="D401" s="25"/>
      <c r="E401" s="23"/>
      <c r="F401" s="23"/>
      <c r="G401" s="23"/>
      <c r="H401" s="23"/>
      <c r="I401" s="23"/>
      <c r="J401" s="23"/>
      <c r="K401" s="23"/>
      <c r="L401" s="23"/>
      <c r="M401" s="23"/>
      <c r="N401" s="23"/>
      <c r="O401" s="24"/>
      <c r="P401" s="176"/>
      <c r="R401" s="275"/>
      <c r="S401" s="275"/>
      <c r="T401" s="275"/>
    </row>
    <row r="402" spans="3:20" ht="15.75" customHeight="1"/>
    <row r="403" spans="3:20" ht="15.75" customHeight="1"/>
    <row r="404" spans="3:20" ht="15.75" customHeight="1"/>
    <row r="405" spans="3:20" ht="15.75" customHeight="1"/>
    <row r="406" spans="3:20" ht="15.75" customHeight="1"/>
    <row r="407" spans="3:20" ht="15.75" customHeight="1"/>
    <row r="408" spans="3:20" ht="15.75" customHeight="1"/>
    <row r="409" spans="3:20" ht="15.75" customHeight="1"/>
    <row r="410" spans="3:20" ht="15.75" customHeight="1"/>
    <row r="411" spans="3:20" ht="15.75" customHeight="1"/>
    <row r="412" spans="3:20" ht="15.75" customHeight="1"/>
    <row r="413" spans="3:20" ht="15.75" customHeight="1"/>
    <row r="414" spans="3:20" ht="15.75" customHeight="1"/>
    <row r="415" spans="3:20" ht="15.75" customHeight="1"/>
    <row r="416" spans="3:20"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sheetData>
  <mergeCells count="241">
    <mergeCell ref="E386:K386"/>
    <mergeCell ref="E388:K388"/>
    <mergeCell ref="E390:K390"/>
    <mergeCell ref="E63:N63"/>
    <mergeCell ref="E65:N65"/>
    <mergeCell ref="E67:N67"/>
    <mergeCell ref="E118:N118"/>
    <mergeCell ref="E120:N120"/>
    <mergeCell ref="E122:N122"/>
    <mergeCell ref="E140:N140"/>
    <mergeCell ref="E142:N142"/>
    <mergeCell ref="E144:N144"/>
    <mergeCell ref="E184:N184"/>
    <mergeCell ref="E368:K368"/>
    <mergeCell ref="E370:K370"/>
    <mergeCell ref="E372:K372"/>
    <mergeCell ref="E374:K374"/>
    <mergeCell ref="E376:K376"/>
    <mergeCell ref="E378:K378"/>
    <mergeCell ref="E380:K380"/>
    <mergeCell ref="E382:K382"/>
    <mergeCell ref="E384:K384"/>
    <mergeCell ref="E350:K350"/>
    <mergeCell ref="E352:K352"/>
    <mergeCell ref="E354:K354"/>
    <mergeCell ref="E356:K356"/>
    <mergeCell ref="E358:K358"/>
    <mergeCell ref="E360:K360"/>
    <mergeCell ref="E362:K362"/>
    <mergeCell ref="E364:K364"/>
    <mergeCell ref="E366:K366"/>
    <mergeCell ref="R241:R316"/>
    <mergeCell ref="S241:S316"/>
    <mergeCell ref="T241:T316"/>
    <mergeCell ref="R317:R401"/>
    <mergeCell ref="S317:S401"/>
    <mergeCell ref="T317:T401"/>
    <mergeCell ref="R227:R238"/>
    <mergeCell ref="S227:S238"/>
    <mergeCell ref="T227:T238"/>
    <mergeCell ref="R217:R220"/>
    <mergeCell ref="S217:S220"/>
    <mergeCell ref="T217:T220"/>
    <mergeCell ref="R221:R226"/>
    <mergeCell ref="S221:S226"/>
    <mergeCell ref="T221:T226"/>
    <mergeCell ref="R200:R211"/>
    <mergeCell ref="S200:S211"/>
    <mergeCell ref="T200:T211"/>
    <mergeCell ref="R212:R216"/>
    <mergeCell ref="S212:S216"/>
    <mergeCell ref="T212:T216"/>
    <mergeCell ref="R186:R198"/>
    <mergeCell ref="S186:S198"/>
    <mergeCell ref="T186:T198"/>
    <mergeCell ref="R146:R157"/>
    <mergeCell ref="S146:S157"/>
    <mergeCell ref="T146:T157"/>
    <mergeCell ref="R158:R170"/>
    <mergeCell ref="S158:S170"/>
    <mergeCell ref="T158:T170"/>
    <mergeCell ref="R128:R145"/>
    <mergeCell ref="S128:S145"/>
    <mergeCell ref="T128:T145"/>
    <mergeCell ref="R171:R185"/>
    <mergeCell ref="S171:S185"/>
    <mergeCell ref="T171:T185"/>
    <mergeCell ref="T69:T80"/>
    <mergeCell ref="R81:R105"/>
    <mergeCell ref="S81:S105"/>
    <mergeCell ref="R106:R123"/>
    <mergeCell ref="S106:S123"/>
    <mergeCell ref="T106:T123"/>
    <mergeCell ref="R124:R127"/>
    <mergeCell ref="S124:S127"/>
    <mergeCell ref="T124:T127"/>
    <mergeCell ref="T81:T105"/>
    <mergeCell ref="R38:R68"/>
    <mergeCell ref="S38:S68"/>
    <mergeCell ref="T38:T68"/>
    <mergeCell ref="R69:R80"/>
    <mergeCell ref="S69:S80"/>
    <mergeCell ref="C317:O317"/>
    <mergeCell ref="E320:K320"/>
    <mergeCell ref="E322:K322"/>
    <mergeCell ref="E324:K324"/>
    <mergeCell ref="E326:K326"/>
    <mergeCell ref="E328:K328"/>
    <mergeCell ref="E330:K330"/>
    <mergeCell ref="E332:K332"/>
    <mergeCell ref="E334:K334"/>
    <mergeCell ref="E336:K336"/>
    <mergeCell ref="E338:K338"/>
    <mergeCell ref="E340:K340"/>
    <mergeCell ref="E342:K342"/>
    <mergeCell ref="E344:K344"/>
    <mergeCell ref="E346:K346"/>
    <mergeCell ref="E348:K348"/>
    <mergeCell ref="C241:O241"/>
    <mergeCell ref="E231:N231"/>
    <mergeCell ref="E233:N233"/>
    <mergeCell ref="E235:N235"/>
    <mergeCell ref="E237:N237"/>
    <mergeCell ref="C227:O227"/>
    <mergeCell ref="E229:N229"/>
    <mergeCell ref="C221:O221"/>
    <mergeCell ref="C217:O217"/>
    <mergeCell ref="E204:N204"/>
    <mergeCell ref="E206:N206"/>
    <mergeCell ref="E208:N208"/>
    <mergeCell ref="E210:N210"/>
    <mergeCell ref="C212:O212"/>
    <mergeCell ref="C200:O200"/>
    <mergeCell ref="E202:N202"/>
    <mergeCell ref="E190:N190"/>
    <mergeCell ref="E192:N192"/>
    <mergeCell ref="E194:N194"/>
    <mergeCell ref="E196:N196"/>
    <mergeCell ref="C186:O186"/>
    <mergeCell ref="E188:N188"/>
    <mergeCell ref="E176:N176"/>
    <mergeCell ref="E178:N178"/>
    <mergeCell ref="E180:N180"/>
    <mergeCell ref="E182:N182"/>
    <mergeCell ref="E163:N163"/>
    <mergeCell ref="E165:N165"/>
    <mergeCell ref="E167:N167"/>
    <mergeCell ref="E169:N169"/>
    <mergeCell ref="C171:O171"/>
    <mergeCell ref="E174:N174"/>
    <mergeCell ref="E150:N150"/>
    <mergeCell ref="E152:N152"/>
    <mergeCell ref="E154:N154"/>
    <mergeCell ref="E156:N156"/>
    <mergeCell ref="C158:O158"/>
    <mergeCell ref="E161:N161"/>
    <mergeCell ref="C146:O146"/>
    <mergeCell ref="E148:N148"/>
    <mergeCell ref="E132:N132"/>
    <mergeCell ref="E134:N134"/>
    <mergeCell ref="E136:N136"/>
    <mergeCell ref="E138:N138"/>
    <mergeCell ref="C128:O128"/>
    <mergeCell ref="E130:N130"/>
    <mergeCell ref="C124:O124"/>
    <mergeCell ref="E75:N75"/>
    <mergeCell ref="E77:N77"/>
    <mergeCell ref="E79:N79"/>
    <mergeCell ref="C106:O106"/>
    <mergeCell ref="E108:N108"/>
    <mergeCell ref="E110:N110"/>
    <mergeCell ref="E112:N112"/>
    <mergeCell ref="E114:N114"/>
    <mergeCell ref="E116:N116"/>
    <mergeCell ref="C38:O38"/>
    <mergeCell ref="E40:N40"/>
    <mergeCell ref="E42:N42"/>
    <mergeCell ref="E44:N44"/>
    <mergeCell ref="E46:N46"/>
    <mergeCell ref="E48:N48"/>
    <mergeCell ref="E32:N32"/>
    <mergeCell ref="E34:N34"/>
    <mergeCell ref="E30:N30"/>
    <mergeCell ref="C24:O24"/>
    <mergeCell ref="E26:N26"/>
    <mergeCell ref="E28:N28"/>
    <mergeCell ref="E18:N18"/>
    <mergeCell ref="E20:N20"/>
    <mergeCell ref="C10:O10"/>
    <mergeCell ref="E12:N12"/>
    <mergeCell ref="E14:N14"/>
    <mergeCell ref="E16:N16"/>
    <mergeCell ref="A1:O1"/>
    <mergeCell ref="D4:F4"/>
    <mergeCell ref="D5:F5"/>
    <mergeCell ref="R7:T7"/>
    <mergeCell ref="R10:R21"/>
    <mergeCell ref="S10:S21"/>
    <mergeCell ref="T10:T21"/>
    <mergeCell ref="R24:R35"/>
    <mergeCell ref="S24:S35"/>
    <mergeCell ref="T24:T35"/>
    <mergeCell ref="E244:K244"/>
    <mergeCell ref="E92:N92"/>
    <mergeCell ref="E94:N94"/>
    <mergeCell ref="E96:N96"/>
    <mergeCell ref="E98:N98"/>
    <mergeCell ref="E100:N100"/>
    <mergeCell ref="E101:N101"/>
    <mergeCell ref="E103:N103"/>
    <mergeCell ref="E49:N49"/>
    <mergeCell ref="E51:N51"/>
    <mergeCell ref="E53:N53"/>
    <mergeCell ref="E55:N55"/>
    <mergeCell ref="E57:N57"/>
    <mergeCell ref="E59:N59"/>
    <mergeCell ref="E61:N61"/>
    <mergeCell ref="C81:O81"/>
    <mergeCell ref="E83:N83"/>
    <mergeCell ref="E85:N85"/>
    <mergeCell ref="E87:N87"/>
    <mergeCell ref="E89:N89"/>
    <mergeCell ref="E91:N91"/>
    <mergeCell ref="C69:O69"/>
    <mergeCell ref="E71:N71"/>
    <mergeCell ref="E73:N73"/>
    <mergeCell ref="E278:K278"/>
    <mergeCell ref="E280:K280"/>
    <mergeCell ref="E282:K282"/>
    <mergeCell ref="E284:K284"/>
    <mergeCell ref="E286:K286"/>
    <mergeCell ref="E310:K310"/>
    <mergeCell ref="E288:K288"/>
    <mergeCell ref="E290:K290"/>
    <mergeCell ref="E292:K292"/>
    <mergeCell ref="E294:K294"/>
    <mergeCell ref="E296:K296"/>
    <mergeCell ref="E298:K298"/>
    <mergeCell ref="E300:K300"/>
    <mergeCell ref="E302:K302"/>
    <mergeCell ref="E304:K304"/>
    <mergeCell ref="E306:K306"/>
    <mergeCell ref="E308:K308"/>
    <mergeCell ref="E312:K312"/>
    <mergeCell ref="E314:K314"/>
    <mergeCell ref="E246:K246"/>
    <mergeCell ref="E248:K248"/>
    <mergeCell ref="E250:K250"/>
    <mergeCell ref="E252:K252"/>
    <mergeCell ref="E254:K254"/>
    <mergeCell ref="E256:K256"/>
    <mergeCell ref="E258:K258"/>
    <mergeCell ref="E260:K260"/>
    <mergeCell ref="E262:K262"/>
    <mergeCell ref="E264:K264"/>
    <mergeCell ref="E266:K266"/>
    <mergeCell ref="E268:K268"/>
    <mergeCell ref="E270:K270"/>
    <mergeCell ref="E272:K272"/>
    <mergeCell ref="E274:K274"/>
    <mergeCell ref="E276:K276"/>
  </mergeCells>
  <pageMargins left="0.46" right="0.25" top="0.38" bottom="0.33" header="0" footer="0"/>
  <pageSetup paperSize="100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1"/>
  <sheetViews>
    <sheetView showGridLines="0" zoomScale="115" zoomScaleNormal="115" workbookViewId="0">
      <pane ySplit="7" topLeftCell="A46" activePane="bottomLeft" state="frozen"/>
      <selection pane="bottomLeft" sqref="A1:P49"/>
    </sheetView>
  </sheetViews>
  <sheetFormatPr defaultColWidth="12.625" defaultRowHeight="15" customHeight="1"/>
  <cols>
    <col min="1" max="1" width="3.125" style="16" customWidth="1"/>
    <col min="2" max="2" width="4.125" style="16" customWidth="1"/>
    <col min="3" max="7" width="5.875" style="16" customWidth="1"/>
    <col min="8" max="8" width="8.125" style="16" customWidth="1"/>
    <col min="9" max="9" width="9" style="16" customWidth="1"/>
    <col min="10" max="10" width="5.875" style="16" customWidth="1"/>
    <col min="11" max="12" width="8" style="16" customWidth="1"/>
    <col min="13" max="13" width="5.875" style="16" customWidth="1"/>
    <col min="14" max="14" width="6.375" style="16" customWidth="1"/>
    <col min="15" max="15" width="2.625" style="16" customWidth="1"/>
    <col min="16" max="16" width="4.25" style="16" customWidth="1"/>
    <col min="17" max="17" width="2.625" style="16" customWidth="1"/>
    <col min="18" max="18" width="5.875" style="16" customWidth="1"/>
    <col min="19" max="19" width="15.125" style="16" customWidth="1"/>
    <col min="20" max="20" width="18.375" style="16" customWidth="1"/>
    <col min="21" max="21" width="15.5" style="16" customWidth="1"/>
    <col min="22" max="28" width="5.875" style="16" customWidth="1"/>
    <col min="29" max="16384" width="12.625" style="16"/>
  </cols>
  <sheetData>
    <row r="1" spans="1:21">
      <c r="A1" s="283" t="s">
        <v>292</v>
      </c>
      <c r="B1" s="284"/>
      <c r="C1" s="284"/>
      <c r="D1" s="284"/>
      <c r="E1" s="284"/>
      <c r="F1" s="284"/>
      <c r="G1" s="284"/>
      <c r="H1" s="284"/>
      <c r="I1" s="284"/>
      <c r="J1" s="284"/>
      <c r="K1" s="284"/>
      <c r="L1" s="284"/>
      <c r="M1" s="284"/>
      <c r="N1" s="284"/>
      <c r="O1" s="284"/>
      <c r="P1" s="204"/>
      <c r="Q1" s="204"/>
      <c r="S1" s="30"/>
      <c r="T1" s="30"/>
    </row>
    <row r="2" spans="1:21">
      <c r="A2" s="18" t="s">
        <v>0</v>
      </c>
      <c r="B2" s="18"/>
      <c r="C2" s="18"/>
      <c r="D2" s="18"/>
      <c r="E2" s="18"/>
      <c r="F2" s="18"/>
      <c r="G2" s="18"/>
      <c r="H2" s="18"/>
      <c r="I2" s="18"/>
      <c r="J2" s="18"/>
      <c r="K2" s="18"/>
      <c r="L2" s="18"/>
      <c r="M2" s="18"/>
      <c r="N2" s="18"/>
      <c r="O2" s="18"/>
      <c r="P2" s="18"/>
      <c r="Q2" s="18"/>
    </row>
    <row r="3" spans="1:21" ht="4.5" customHeight="1"/>
    <row r="4" spans="1:21" ht="15" customHeight="1">
      <c r="A4" s="82" t="s">
        <v>1</v>
      </c>
      <c r="B4" s="82"/>
      <c r="C4" s="82"/>
      <c r="D4" s="285" t="s">
        <v>2</v>
      </c>
      <c r="E4" s="285"/>
      <c r="F4" s="285"/>
    </row>
    <row r="5" spans="1:21" ht="15" customHeight="1">
      <c r="A5" s="82" t="s">
        <v>3</v>
      </c>
      <c r="B5" s="82"/>
      <c r="C5" s="82"/>
      <c r="D5" s="285" t="s">
        <v>4</v>
      </c>
      <c r="E5" s="285"/>
      <c r="F5" s="285"/>
    </row>
    <row r="6" spans="1:21">
      <c r="S6" s="223" t="s">
        <v>213</v>
      </c>
      <c r="T6" s="223"/>
      <c r="U6" s="223"/>
    </row>
    <row r="7" spans="1:21">
      <c r="A7" s="19" t="s">
        <v>112</v>
      </c>
      <c r="S7" s="43" t="s">
        <v>148</v>
      </c>
      <c r="T7" s="43" t="s">
        <v>149</v>
      </c>
      <c r="U7" s="43" t="s">
        <v>150</v>
      </c>
    </row>
    <row r="8" spans="1:21" ht="15.75" thickBot="1">
      <c r="B8" s="19" t="s">
        <v>113</v>
      </c>
      <c r="C8" s="19" t="s">
        <v>114</v>
      </c>
      <c r="D8" s="19"/>
    </row>
    <row r="9" spans="1:21" ht="35.25" customHeight="1">
      <c r="C9" s="300" t="s">
        <v>289</v>
      </c>
      <c r="D9" s="291"/>
      <c r="E9" s="291"/>
      <c r="F9" s="291"/>
      <c r="G9" s="291"/>
      <c r="H9" s="291"/>
      <c r="I9" s="291"/>
      <c r="J9" s="291"/>
      <c r="K9" s="291"/>
      <c r="L9" s="291"/>
      <c r="M9" s="291"/>
      <c r="N9" s="291"/>
      <c r="O9" s="292"/>
      <c r="P9" s="161"/>
      <c r="Q9" s="161"/>
      <c r="S9" s="276" t="s">
        <v>290</v>
      </c>
      <c r="T9" s="276" t="s">
        <v>291</v>
      </c>
      <c r="U9" s="276"/>
    </row>
    <row r="10" spans="1:21" ht="15.75" thickBot="1">
      <c r="C10" s="95"/>
      <c r="D10" s="16" t="s">
        <v>14</v>
      </c>
      <c r="E10" s="80">
        <v>2022</v>
      </c>
      <c r="O10" s="96"/>
      <c r="P10" s="176"/>
      <c r="Q10" s="176"/>
      <c r="S10" s="276"/>
      <c r="T10" s="276"/>
      <c r="U10" s="276"/>
    </row>
    <row r="11" spans="1:21" ht="15.75" thickBot="1">
      <c r="C11" s="95"/>
      <c r="E11" s="110" t="s">
        <v>227</v>
      </c>
      <c r="N11" s="115">
        <v>40</v>
      </c>
      <c r="O11" s="96"/>
      <c r="P11" s="176"/>
      <c r="Q11" s="176"/>
      <c r="S11" s="276"/>
      <c r="T11" s="276"/>
      <c r="U11" s="276"/>
    </row>
    <row r="12" spans="1:21" ht="4.5" customHeight="1" thickBot="1">
      <c r="C12" s="95"/>
      <c r="E12" s="110"/>
      <c r="O12" s="96"/>
      <c r="P12" s="176"/>
      <c r="Q12" s="176"/>
      <c r="S12" s="276"/>
      <c r="T12" s="276"/>
      <c r="U12" s="276"/>
    </row>
    <row r="13" spans="1:21" ht="16.5" customHeight="1" thickBot="1">
      <c r="C13" s="95"/>
      <c r="E13" s="110" t="s">
        <v>228</v>
      </c>
      <c r="N13" s="92"/>
      <c r="O13" s="96"/>
      <c r="P13" s="176"/>
      <c r="Q13" s="176"/>
      <c r="S13" s="276"/>
      <c r="T13" s="276"/>
      <c r="U13" s="276"/>
    </row>
    <row r="14" spans="1:21" ht="4.5" customHeight="1" thickBot="1">
      <c r="C14" s="97"/>
      <c r="D14" s="91"/>
      <c r="E14" s="91"/>
      <c r="F14" s="91"/>
      <c r="G14" s="91"/>
      <c r="H14" s="91"/>
      <c r="I14" s="91"/>
      <c r="J14" s="91"/>
      <c r="K14" s="91"/>
      <c r="L14" s="91"/>
      <c r="M14" s="91"/>
      <c r="N14" s="91"/>
      <c r="O14" s="99"/>
      <c r="P14" s="176"/>
      <c r="Q14" s="176"/>
      <c r="S14" s="276"/>
      <c r="T14" s="276"/>
      <c r="U14" s="276"/>
    </row>
    <row r="15" spans="1:21" ht="15.75" customHeight="1">
      <c r="C15" s="301" t="s">
        <v>115</v>
      </c>
      <c r="D15" s="286"/>
      <c r="E15" s="286"/>
      <c r="F15" s="286"/>
      <c r="G15" s="286"/>
      <c r="H15" s="286"/>
      <c r="I15" s="286"/>
      <c r="J15" s="286"/>
      <c r="K15" s="286"/>
      <c r="L15" s="286"/>
      <c r="M15" s="286"/>
      <c r="N15" s="286"/>
      <c r="O15" s="287"/>
      <c r="P15" s="161"/>
      <c r="Q15" s="161"/>
      <c r="S15" s="275" t="s">
        <v>274</v>
      </c>
      <c r="T15" s="275" t="s">
        <v>221</v>
      </c>
      <c r="U15" s="275"/>
    </row>
    <row r="16" spans="1:21" ht="4.5" customHeight="1">
      <c r="C16" s="20"/>
      <c r="O16" s="21"/>
      <c r="P16" s="176"/>
      <c r="Q16" s="176"/>
      <c r="S16" s="275"/>
      <c r="T16" s="275"/>
      <c r="U16" s="275"/>
    </row>
    <row r="17" spans="3:21" ht="15.75" customHeight="1">
      <c r="C17" s="20"/>
      <c r="D17" s="16" t="s">
        <v>14</v>
      </c>
      <c r="E17" s="80">
        <v>2021</v>
      </c>
      <c r="I17" s="44" t="s">
        <v>11</v>
      </c>
      <c r="J17" s="44"/>
      <c r="L17" s="44" t="s">
        <v>12</v>
      </c>
      <c r="N17" s="44"/>
      <c r="O17" s="21"/>
      <c r="P17" s="176"/>
      <c r="Q17" s="176"/>
      <c r="S17" s="275"/>
      <c r="T17" s="275"/>
      <c r="U17" s="275"/>
    </row>
    <row r="18" spans="3:21" ht="4.5" customHeight="1" thickBot="1">
      <c r="C18" s="20"/>
      <c r="O18" s="21"/>
      <c r="P18" s="176"/>
      <c r="Q18" s="176"/>
      <c r="S18" s="275"/>
      <c r="T18" s="275"/>
      <c r="U18" s="275"/>
    </row>
    <row r="19" spans="3:21" ht="15.75" thickBot="1">
      <c r="C19" s="20"/>
      <c r="E19" s="16" t="s">
        <v>293</v>
      </c>
      <c r="H19" s="333">
        <v>92917.34</v>
      </c>
      <c r="K19" s="333">
        <v>61944.9</v>
      </c>
      <c r="L19" s="44"/>
      <c r="O19" s="21"/>
      <c r="P19" s="176"/>
      <c r="Q19" s="176"/>
      <c r="S19" s="275"/>
      <c r="T19" s="275"/>
      <c r="U19" s="275"/>
    </row>
    <row r="20" spans="3:21" ht="4.5" customHeight="1" thickBot="1">
      <c r="C20" s="20"/>
      <c r="K20" s="44"/>
      <c r="L20" s="44"/>
      <c r="O20" s="21"/>
      <c r="P20" s="176"/>
      <c r="Q20" s="176"/>
      <c r="S20" s="275"/>
      <c r="T20" s="275"/>
      <c r="U20" s="275"/>
    </row>
    <row r="21" spans="3:21" ht="15.75" customHeight="1" thickBot="1">
      <c r="C21" s="20"/>
      <c r="E21" s="277" t="s">
        <v>294</v>
      </c>
      <c r="F21" s="277"/>
      <c r="G21" s="277"/>
      <c r="I21" s="333">
        <v>42665</v>
      </c>
      <c r="J21" s="29"/>
      <c r="K21" s="44"/>
      <c r="L21" s="333">
        <v>28443</v>
      </c>
      <c r="M21" s="29"/>
      <c r="O21" s="21"/>
      <c r="P21" s="176"/>
      <c r="Q21" s="176"/>
      <c r="S21" s="275"/>
      <c r="T21" s="275"/>
      <c r="U21" s="275"/>
    </row>
    <row r="22" spans="3:21">
      <c r="C22" s="20"/>
      <c r="E22" s="277"/>
      <c r="F22" s="277"/>
      <c r="G22" s="277"/>
      <c r="O22" s="21"/>
      <c r="P22" s="176"/>
      <c r="Q22" s="176"/>
      <c r="S22" s="275"/>
      <c r="T22" s="275"/>
      <c r="U22" s="275"/>
    </row>
    <row r="23" spans="3:21" ht="4.5" customHeight="1" thickBot="1">
      <c r="C23" s="20"/>
      <c r="K23" s="44"/>
      <c r="O23" s="21"/>
      <c r="P23" s="176"/>
      <c r="Q23" s="176"/>
      <c r="S23" s="275"/>
      <c r="T23" s="275"/>
      <c r="U23" s="275"/>
    </row>
    <row r="24" spans="3:21" ht="15.75" thickBot="1">
      <c r="C24" s="20"/>
      <c r="E24" s="16" t="s">
        <v>295</v>
      </c>
      <c r="H24" s="90">
        <f>+H19/I21</f>
        <v>2.1778352279385911</v>
      </c>
      <c r="K24" s="90">
        <f>+K19/L21</f>
        <v>2.177860985128151</v>
      </c>
      <c r="O24" s="21"/>
      <c r="P24" s="176"/>
      <c r="Q24" s="176"/>
      <c r="S24" s="275"/>
      <c r="T24" s="275"/>
      <c r="U24" s="275"/>
    </row>
    <row r="25" spans="3:21" ht="3.75" customHeight="1">
      <c r="C25" s="20"/>
      <c r="F25" s="19"/>
      <c r="J25" s="29"/>
      <c r="K25" s="29"/>
      <c r="L25" s="29"/>
      <c r="M25" s="29"/>
      <c r="O25" s="21"/>
      <c r="P25" s="176"/>
      <c r="Q25" s="176"/>
      <c r="S25" s="275"/>
      <c r="T25" s="275"/>
      <c r="U25" s="275"/>
    </row>
    <row r="26" spans="3:21" ht="15.75" customHeight="1">
      <c r="C26" s="20"/>
      <c r="D26" s="16" t="s">
        <v>14</v>
      </c>
      <c r="E26" s="80">
        <v>2022</v>
      </c>
      <c r="I26" s="44" t="s">
        <v>11</v>
      </c>
      <c r="J26" s="44"/>
      <c r="L26" s="44" t="s">
        <v>12</v>
      </c>
      <c r="N26" s="44"/>
      <c r="O26" s="21"/>
      <c r="P26" s="176"/>
      <c r="Q26" s="176"/>
      <c r="S26" s="275"/>
      <c r="T26" s="275"/>
      <c r="U26" s="275"/>
    </row>
    <row r="27" spans="3:21" ht="4.5" customHeight="1" thickBot="1">
      <c r="C27" s="20"/>
      <c r="O27" s="21"/>
      <c r="P27" s="176"/>
      <c r="Q27" s="176"/>
      <c r="S27" s="275"/>
      <c r="T27" s="275"/>
      <c r="U27" s="275"/>
    </row>
    <row r="28" spans="3:21" ht="15.75" thickBot="1">
      <c r="C28" s="20"/>
      <c r="E28" s="16" t="s">
        <v>293</v>
      </c>
      <c r="H28" s="333">
        <v>94976.23</v>
      </c>
      <c r="K28" s="333">
        <v>63317.48</v>
      </c>
      <c r="L28" s="44"/>
      <c r="O28" s="21"/>
      <c r="P28" s="176"/>
      <c r="Q28" s="176"/>
      <c r="S28" s="275"/>
      <c r="T28" s="275"/>
      <c r="U28" s="275"/>
    </row>
    <row r="29" spans="3:21" ht="4.5" customHeight="1" thickBot="1">
      <c r="C29" s="20"/>
      <c r="K29" s="44"/>
      <c r="L29" s="44"/>
      <c r="O29" s="21"/>
      <c r="P29" s="176"/>
      <c r="Q29" s="176"/>
      <c r="S29" s="275"/>
      <c r="T29" s="275"/>
      <c r="U29" s="275"/>
    </row>
    <row r="30" spans="3:21" ht="15.75" customHeight="1" thickBot="1">
      <c r="C30" s="20"/>
      <c r="E30" s="277" t="s">
        <v>294</v>
      </c>
      <c r="F30" s="277"/>
      <c r="G30" s="277"/>
      <c r="I30" s="333">
        <v>61132</v>
      </c>
      <c r="J30" s="29"/>
      <c r="K30" s="44"/>
      <c r="L30" s="333">
        <v>28443</v>
      </c>
      <c r="M30" s="29"/>
      <c r="O30" s="21"/>
      <c r="P30" s="176"/>
      <c r="Q30" s="176"/>
      <c r="S30" s="275"/>
      <c r="T30" s="275"/>
      <c r="U30" s="275"/>
    </row>
    <row r="31" spans="3:21">
      <c r="C31" s="20"/>
      <c r="E31" s="277"/>
      <c r="F31" s="277"/>
      <c r="G31" s="277"/>
      <c r="O31" s="21"/>
      <c r="P31" s="176"/>
      <c r="Q31" s="176"/>
      <c r="S31" s="275"/>
      <c r="T31" s="275"/>
      <c r="U31" s="275"/>
    </row>
    <row r="32" spans="3:21" ht="4.5" customHeight="1" thickBot="1">
      <c r="C32" s="20"/>
      <c r="K32" s="44"/>
      <c r="O32" s="21"/>
      <c r="P32" s="176"/>
      <c r="Q32" s="176"/>
      <c r="S32" s="275"/>
      <c r="T32" s="275"/>
      <c r="U32" s="275"/>
    </row>
    <row r="33" spans="2:21" ht="15.75" thickBot="1">
      <c r="C33" s="20"/>
      <c r="E33" s="16" t="s">
        <v>295</v>
      </c>
      <c r="H33" s="90">
        <f>+H28/I30</f>
        <v>1.5536254334881894</v>
      </c>
      <c r="K33" s="90">
        <f>+K28/L30</f>
        <v>2.2261182013149106</v>
      </c>
      <c r="O33" s="21"/>
      <c r="P33" s="176"/>
      <c r="Q33" s="176"/>
      <c r="S33" s="275"/>
      <c r="T33" s="275"/>
      <c r="U33" s="275"/>
    </row>
    <row r="34" spans="2:21" ht="4.5" customHeight="1" thickBot="1">
      <c r="C34" s="22"/>
      <c r="D34" s="23"/>
      <c r="E34" s="23"/>
      <c r="F34" s="27"/>
      <c r="G34" s="23"/>
      <c r="H34" s="23"/>
      <c r="I34" s="23"/>
      <c r="J34" s="28"/>
      <c r="K34" s="23"/>
      <c r="L34" s="23"/>
      <c r="M34" s="23"/>
      <c r="N34" s="23"/>
      <c r="O34" s="24"/>
      <c r="P34" s="176"/>
      <c r="Q34" s="176"/>
      <c r="S34" s="275"/>
      <c r="T34" s="275"/>
      <c r="U34" s="275"/>
    </row>
    <row r="35" spans="2:21" ht="15.75" customHeight="1" thickBot="1">
      <c r="B35" s="19" t="s">
        <v>116</v>
      </c>
      <c r="C35" s="19" t="s">
        <v>117</v>
      </c>
      <c r="D35" s="19"/>
    </row>
    <row r="36" spans="2:21" ht="26.25" customHeight="1">
      <c r="C36" s="281" t="s">
        <v>229</v>
      </c>
      <c r="D36" s="286"/>
      <c r="E36" s="286"/>
      <c r="F36" s="286"/>
      <c r="G36" s="286"/>
      <c r="H36" s="286"/>
      <c r="I36" s="286"/>
      <c r="J36" s="286"/>
      <c r="K36" s="286"/>
      <c r="L36" s="286"/>
      <c r="M36" s="286"/>
      <c r="N36" s="286"/>
      <c r="O36" s="287"/>
      <c r="P36" s="161"/>
      <c r="Q36" s="161"/>
      <c r="S36" s="275" t="s">
        <v>274</v>
      </c>
      <c r="T36" s="275" t="s">
        <v>266</v>
      </c>
      <c r="U36" s="275"/>
    </row>
    <row r="37" spans="2:21" ht="4.5" customHeight="1">
      <c r="C37" s="20"/>
      <c r="O37" s="21"/>
      <c r="P37" s="176"/>
      <c r="Q37" s="176"/>
      <c r="S37" s="275"/>
      <c r="T37" s="275"/>
      <c r="U37" s="275"/>
    </row>
    <row r="38" spans="2:21" ht="15.75" customHeight="1">
      <c r="C38" s="20"/>
      <c r="D38" s="33" t="s">
        <v>35</v>
      </c>
      <c r="E38" s="268" t="s">
        <v>512</v>
      </c>
      <c r="F38" s="274"/>
      <c r="G38" s="274"/>
      <c r="H38" s="274"/>
      <c r="I38" s="274"/>
      <c r="J38" s="274"/>
      <c r="K38" s="274"/>
      <c r="L38" s="274"/>
      <c r="M38" s="274"/>
      <c r="N38" s="274"/>
      <c r="O38" s="21"/>
      <c r="P38" s="176"/>
      <c r="Q38" s="176"/>
      <c r="S38" s="275"/>
      <c r="T38" s="275"/>
      <c r="U38" s="275"/>
    </row>
    <row r="39" spans="2:21" ht="4.5" customHeight="1">
      <c r="C39" s="20"/>
      <c r="D39" s="44"/>
      <c r="O39" s="21"/>
      <c r="P39" s="176"/>
      <c r="Q39" s="176"/>
      <c r="S39" s="275"/>
      <c r="T39" s="275"/>
      <c r="U39" s="275"/>
    </row>
    <row r="40" spans="2:21" ht="15.75" customHeight="1">
      <c r="C40" s="20"/>
      <c r="D40" s="33" t="s">
        <v>36</v>
      </c>
      <c r="E40" s="268" t="s">
        <v>446</v>
      </c>
      <c r="F40" s="274"/>
      <c r="G40" s="274"/>
      <c r="H40" s="274"/>
      <c r="I40" s="274"/>
      <c r="J40" s="274"/>
      <c r="K40" s="274"/>
      <c r="L40" s="274"/>
      <c r="M40" s="274"/>
      <c r="N40" s="274"/>
      <c r="O40" s="21"/>
      <c r="P40" s="176"/>
      <c r="Q40" s="176"/>
      <c r="S40" s="275"/>
      <c r="T40" s="275"/>
      <c r="U40" s="275"/>
    </row>
    <row r="41" spans="2:21" ht="4.5" customHeight="1">
      <c r="C41" s="20"/>
      <c r="D41" s="44"/>
      <c r="O41" s="21"/>
      <c r="P41" s="176"/>
      <c r="Q41" s="176"/>
      <c r="S41" s="275"/>
      <c r="T41" s="275"/>
      <c r="U41" s="275"/>
    </row>
    <row r="42" spans="2:21" ht="15.75" customHeight="1">
      <c r="C42" s="20"/>
      <c r="D42" s="33" t="s">
        <v>37</v>
      </c>
      <c r="E42" s="268" t="s">
        <v>444</v>
      </c>
      <c r="F42" s="274"/>
      <c r="G42" s="274"/>
      <c r="H42" s="274"/>
      <c r="I42" s="274"/>
      <c r="J42" s="274"/>
      <c r="K42" s="274"/>
      <c r="L42" s="274"/>
      <c r="M42" s="274"/>
      <c r="N42" s="274"/>
      <c r="O42" s="21"/>
      <c r="P42" s="176"/>
      <c r="Q42" s="176"/>
      <c r="S42" s="275"/>
      <c r="T42" s="275"/>
      <c r="U42" s="275"/>
    </row>
    <row r="43" spans="2:21" ht="4.5" customHeight="1">
      <c r="C43" s="20"/>
      <c r="D43" s="44"/>
      <c r="O43" s="21"/>
      <c r="P43" s="176"/>
      <c r="Q43" s="176"/>
      <c r="S43" s="275"/>
      <c r="T43" s="275"/>
      <c r="U43" s="275"/>
    </row>
    <row r="44" spans="2:21" ht="15.75" customHeight="1">
      <c r="C44" s="20"/>
      <c r="D44" s="33" t="s">
        <v>38</v>
      </c>
      <c r="E44" s="268" t="s">
        <v>440</v>
      </c>
      <c r="F44" s="274"/>
      <c r="G44" s="274"/>
      <c r="H44" s="274"/>
      <c r="I44" s="274"/>
      <c r="J44" s="274"/>
      <c r="K44" s="274"/>
      <c r="L44" s="274"/>
      <c r="M44" s="274"/>
      <c r="N44" s="274"/>
      <c r="O44" s="21"/>
      <c r="P44" s="176"/>
      <c r="Q44" s="176"/>
      <c r="S44" s="275"/>
      <c r="T44" s="275"/>
      <c r="U44" s="275"/>
    </row>
    <row r="45" spans="2:21" ht="4.5" customHeight="1">
      <c r="C45" s="20"/>
      <c r="D45" s="44"/>
      <c r="O45" s="21"/>
      <c r="P45" s="176"/>
      <c r="Q45" s="176"/>
      <c r="S45" s="275"/>
      <c r="T45" s="275"/>
      <c r="U45" s="275"/>
    </row>
    <row r="46" spans="2:21" ht="15.75" customHeight="1">
      <c r="C46" s="20"/>
      <c r="D46" s="33" t="s">
        <v>39</v>
      </c>
      <c r="E46" s="268" t="s">
        <v>433</v>
      </c>
      <c r="F46" s="274"/>
      <c r="G46" s="274"/>
      <c r="H46" s="274"/>
      <c r="I46" s="274"/>
      <c r="J46" s="274"/>
      <c r="K46" s="274"/>
      <c r="L46" s="274"/>
      <c r="M46" s="274"/>
      <c r="N46" s="274"/>
      <c r="O46" s="21"/>
      <c r="P46" s="176"/>
      <c r="Q46" s="176"/>
      <c r="S46" s="275"/>
      <c r="T46" s="275"/>
      <c r="U46" s="275"/>
    </row>
    <row r="47" spans="2:21" ht="4.5" customHeight="1" thickBot="1">
      <c r="C47" s="22"/>
      <c r="D47" s="25"/>
      <c r="E47" s="23"/>
      <c r="F47" s="23"/>
      <c r="G47" s="23"/>
      <c r="H47" s="23"/>
      <c r="I47" s="23"/>
      <c r="J47" s="23"/>
      <c r="K47" s="23"/>
      <c r="L47" s="23"/>
      <c r="M47" s="23"/>
      <c r="N47" s="23"/>
      <c r="O47" s="24"/>
      <c r="P47" s="176"/>
      <c r="Q47" s="176"/>
      <c r="S47" s="275"/>
      <c r="T47" s="275"/>
      <c r="U47" s="275"/>
    </row>
    <row r="48" spans="2:21" s="26" customFormat="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sheetData>
  <mergeCells count="23">
    <mergeCell ref="S6:U6"/>
    <mergeCell ref="S9:S14"/>
    <mergeCell ref="T9:T14"/>
    <mergeCell ref="U9:U14"/>
    <mergeCell ref="E38:N38"/>
    <mergeCell ref="E40:N40"/>
    <mergeCell ref="E42:N42"/>
    <mergeCell ref="E44:N44"/>
    <mergeCell ref="E46:N46"/>
    <mergeCell ref="C36:O36"/>
    <mergeCell ref="C15:O15"/>
    <mergeCell ref="E21:G22"/>
    <mergeCell ref="E30:G31"/>
    <mergeCell ref="A1:O1"/>
    <mergeCell ref="D4:F4"/>
    <mergeCell ref="D5:F5"/>
    <mergeCell ref="C9:O9"/>
    <mergeCell ref="T15:T34"/>
    <mergeCell ref="S15:S34"/>
    <mergeCell ref="U15:U34"/>
    <mergeCell ref="S36:S47"/>
    <mergeCell ref="T36:T47"/>
    <mergeCell ref="U36:U47"/>
  </mergeCells>
  <pageMargins left="0.25" right="0.25" top="0.39" bottom="0.75" header="0" footer="0"/>
  <pageSetup paperSize="100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16"/>
  <sheetViews>
    <sheetView showGridLines="0" zoomScaleNormal="100" workbookViewId="0">
      <pane ySplit="10" topLeftCell="A146" activePane="bottomLeft" state="frozen"/>
      <selection activeCell="B1" sqref="B1"/>
      <selection pane="bottomLeft" activeCell="M172" sqref="M172:N173"/>
    </sheetView>
  </sheetViews>
  <sheetFormatPr defaultColWidth="12.625" defaultRowHeight="15" customHeight="1"/>
  <cols>
    <col min="1" max="1" width="3.125" style="16" customWidth="1"/>
    <col min="2" max="2" width="4.125" style="16" customWidth="1"/>
    <col min="3" max="3" width="5.875" style="16" customWidth="1"/>
    <col min="4" max="4" width="5.25" style="16" customWidth="1"/>
    <col min="5" max="7" width="5.875" style="16" customWidth="1"/>
    <col min="8" max="8" width="5.5" style="16" customWidth="1"/>
    <col min="9" max="13" width="5.875" style="16" customWidth="1"/>
    <col min="14" max="14" width="5.75" style="16" customWidth="1"/>
    <col min="15" max="15" width="3.125" style="16" customWidth="1"/>
    <col min="16" max="16" width="5.875" style="16" customWidth="1"/>
    <col min="17" max="17" width="15.375" style="16" customWidth="1"/>
    <col min="18" max="18" width="18.375" style="16" customWidth="1"/>
    <col min="19" max="19" width="15.125" style="16" customWidth="1"/>
    <col min="20" max="20" width="13.25" style="16" customWidth="1"/>
    <col min="21" max="26" width="5.875" style="16" customWidth="1"/>
    <col min="27" max="16384" width="12.625" style="16"/>
  </cols>
  <sheetData>
    <row r="1" spans="1:19">
      <c r="A1" s="283" t="s">
        <v>292</v>
      </c>
      <c r="B1" s="284"/>
      <c r="C1" s="284"/>
      <c r="D1" s="284"/>
      <c r="E1" s="284"/>
      <c r="F1" s="284"/>
      <c r="G1" s="284"/>
      <c r="H1" s="284"/>
      <c r="I1" s="284"/>
      <c r="J1" s="284"/>
      <c r="K1" s="284"/>
      <c r="L1" s="284"/>
      <c r="M1" s="284"/>
      <c r="N1" s="284"/>
      <c r="O1" s="284"/>
      <c r="Q1" s="17"/>
      <c r="R1" s="17"/>
    </row>
    <row r="2" spans="1:19">
      <c r="A2" s="18" t="s">
        <v>0</v>
      </c>
      <c r="B2" s="18"/>
      <c r="C2" s="18"/>
      <c r="D2" s="18"/>
      <c r="E2" s="18"/>
      <c r="F2" s="18"/>
      <c r="G2" s="18"/>
      <c r="H2" s="18"/>
      <c r="I2" s="18"/>
      <c r="J2" s="18"/>
      <c r="K2" s="18"/>
      <c r="L2" s="18"/>
      <c r="M2" s="18"/>
      <c r="N2" s="18"/>
      <c r="O2" s="18"/>
    </row>
    <row r="4" spans="1:19">
      <c r="A4" s="82" t="s">
        <v>1</v>
      </c>
      <c r="B4" s="82"/>
      <c r="C4" s="82"/>
      <c r="D4" s="285" t="s">
        <v>2</v>
      </c>
      <c r="E4" s="285"/>
      <c r="F4" s="285"/>
    </row>
    <row r="5" spans="1:19">
      <c r="A5" s="82" t="s">
        <v>3</v>
      </c>
      <c r="B5" s="82"/>
      <c r="C5" s="82"/>
      <c r="D5" s="285" t="s">
        <v>4</v>
      </c>
      <c r="E5" s="285"/>
      <c r="F5" s="285"/>
    </row>
    <row r="6" spans="1:19">
      <c r="A6" s="82" t="s">
        <v>5</v>
      </c>
      <c r="B6" s="82"/>
      <c r="C6" s="82"/>
      <c r="D6" s="285"/>
      <c r="E6" s="285"/>
      <c r="F6" s="285"/>
    </row>
    <row r="7" spans="1:19">
      <c r="A7" s="84" t="s">
        <v>6</v>
      </c>
      <c r="B7" s="84"/>
      <c r="C7" s="84"/>
      <c r="D7" s="85"/>
      <c r="E7" s="85"/>
      <c r="F7" s="83"/>
    </row>
    <row r="9" spans="1:19">
      <c r="A9" s="19" t="s">
        <v>96</v>
      </c>
      <c r="Q9" s="223" t="s">
        <v>213</v>
      </c>
      <c r="R9" s="223"/>
      <c r="S9" s="223"/>
    </row>
    <row r="10" spans="1:19">
      <c r="A10" s="19"/>
      <c r="Q10" s="43" t="s">
        <v>148</v>
      </c>
      <c r="R10" s="43" t="s">
        <v>149</v>
      </c>
      <c r="S10" s="43" t="s">
        <v>150</v>
      </c>
    </row>
    <row r="11" spans="1:19" ht="15.75" customHeight="1" thickBot="1">
      <c r="B11" s="19" t="s">
        <v>97</v>
      </c>
      <c r="C11" s="19" t="s">
        <v>98</v>
      </c>
      <c r="D11" s="19"/>
    </row>
    <row r="12" spans="1:19">
      <c r="C12" s="290" t="s">
        <v>296</v>
      </c>
      <c r="D12" s="312"/>
      <c r="E12" s="312"/>
      <c r="F12" s="312"/>
      <c r="G12" s="312"/>
      <c r="H12" s="312"/>
      <c r="I12" s="312"/>
      <c r="J12" s="312"/>
      <c r="K12" s="312"/>
      <c r="L12" s="312"/>
      <c r="M12" s="312"/>
      <c r="N12" s="312"/>
      <c r="O12" s="100"/>
      <c r="Q12" s="275" t="s">
        <v>299</v>
      </c>
      <c r="R12" s="275" t="s">
        <v>269</v>
      </c>
      <c r="S12" s="275"/>
    </row>
    <row r="13" spans="1:19" ht="4.5" customHeight="1">
      <c r="C13" s="114"/>
      <c r="D13" s="86"/>
      <c r="E13" s="86"/>
      <c r="F13" s="86"/>
      <c r="G13" s="86"/>
      <c r="H13" s="86"/>
      <c r="I13" s="86"/>
      <c r="J13" s="86"/>
      <c r="K13" s="86"/>
      <c r="L13" s="86"/>
      <c r="M13" s="86"/>
      <c r="N13" s="86"/>
      <c r="O13" s="96"/>
      <c r="Q13" s="275"/>
      <c r="R13" s="275"/>
      <c r="S13" s="275"/>
    </row>
    <row r="14" spans="1:19" ht="17.25" customHeight="1">
      <c r="C14" s="95"/>
      <c r="D14" s="16" t="s">
        <v>14</v>
      </c>
      <c r="E14" s="119">
        <v>2022</v>
      </c>
      <c r="J14" s="298" t="s">
        <v>297</v>
      </c>
      <c r="K14" s="298"/>
      <c r="L14" s="298"/>
      <c r="M14" s="298"/>
      <c r="N14" s="298"/>
      <c r="O14" s="96"/>
      <c r="Q14" s="275"/>
      <c r="R14" s="275"/>
      <c r="S14" s="275"/>
    </row>
    <row r="15" spans="1:19" ht="4.5" customHeight="1">
      <c r="C15" s="95"/>
      <c r="J15" s="81"/>
      <c r="K15" s="81"/>
      <c r="L15" s="81"/>
      <c r="M15" s="81"/>
      <c r="N15" s="81"/>
      <c r="O15" s="96"/>
      <c r="Q15" s="275"/>
      <c r="R15" s="275"/>
      <c r="S15" s="275"/>
    </row>
    <row r="16" spans="1:19" ht="15" customHeight="1" thickBot="1">
      <c r="C16" s="95"/>
      <c r="D16" s="16" t="s">
        <v>214</v>
      </c>
      <c r="H16" s="81" t="s">
        <v>215</v>
      </c>
      <c r="I16" s="81"/>
      <c r="J16" s="81" t="s">
        <v>11</v>
      </c>
      <c r="K16" s="81"/>
      <c r="L16" s="81" t="s">
        <v>12</v>
      </c>
      <c r="N16" s="19" t="s">
        <v>13</v>
      </c>
      <c r="O16" s="96"/>
      <c r="Q16" s="275"/>
      <c r="R16" s="275" t="s">
        <v>298</v>
      </c>
      <c r="S16" s="275"/>
    </row>
    <row r="17" spans="2:19" ht="15" customHeight="1" thickBot="1">
      <c r="C17" s="95"/>
      <c r="E17" s="16" t="s">
        <v>211</v>
      </c>
      <c r="H17" s="122"/>
      <c r="J17" s="122"/>
      <c r="L17" s="122"/>
      <c r="N17" s="123">
        <f>+J17+L17</f>
        <v>0</v>
      </c>
      <c r="O17" s="96"/>
      <c r="Q17" s="275"/>
      <c r="R17" s="275"/>
      <c r="S17" s="275"/>
    </row>
    <row r="18" spans="2:19" ht="4.5" customHeight="1" thickBot="1">
      <c r="C18" s="95"/>
      <c r="O18" s="96"/>
      <c r="Q18" s="275"/>
      <c r="R18" s="275"/>
      <c r="S18" s="275"/>
    </row>
    <row r="19" spans="2:19" ht="14.25" customHeight="1" thickBot="1">
      <c r="C19" s="95"/>
      <c r="E19" s="16" t="s">
        <v>212</v>
      </c>
      <c r="H19" s="124"/>
      <c r="J19" s="122"/>
      <c r="L19" s="122"/>
      <c r="N19" s="123">
        <f>+J19+L19</f>
        <v>0</v>
      </c>
      <c r="O19" s="96"/>
      <c r="Q19" s="275"/>
      <c r="R19" s="275"/>
      <c r="S19" s="275"/>
    </row>
    <row r="20" spans="2:19" ht="3.75" customHeight="1" thickBot="1">
      <c r="C20" s="95"/>
      <c r="O20" s="96"/>
      <c r="Q20" s="275"/>
      <c r="R20" s="275"/>
      <c r="S20" s="275"/>
    </row>
    <row r="21" spans="2:19" ht="15" customHeight="1" thickBot="1">
      <c r="C21" s="95"/>
      <c r="E21" s="16" t="s">
        <v>216</v>
      </c>
      <c r="H21" s="124"/>
      <c r="J21" s="124"/>
      <c r="L21" s="124"/>
      <c r="N21" s="123">
        <f>+J21+L21</f>
        <v>0</v>
      </c>
      <c r="O21" s="96"/>
      <c r="Q21" s="275"/>
      <c r="R21" s="275"/>
      <c r="S21" s="275"/>
    </row>
    <row r="22" spans="2:19" ht="12.75" customHeight="1" thickBot="1">
      <c r="C22" s="97"/>
      <c r="D22" s="91"/>
      <c r="E22" s="91"/>
      <c r="F22" s="91"/>
      <c r="G22" s="91"/>
      <c r="H22" s="91"/>
      <c r="I22" s="91"/>
      <c r="J22" s="120"/>
      <c r="K22" s="91"/>
      <c r="L22" s="91"/>
      <c r="M22" s="91"/>
      <c r="N22" s="91"/>
      <c r="O22" s="99"/>
      <c r="Q22" s="275"/>
      <c r="R22" s="275"/>
      <c r="S22" s="275"/>
    </row>
    <row r="23" spans="2:19" ht="12.75" customHeight="1">
      <c r="F23" s="19"/>
      <c r="J23" s="29"/>
    </row>
    <row r="24" spans="2:19" ht="15.75" customHeight="1" thickBot="1">
      <c r="B24" s="19" t="s">
        <v>99</v>
      </c>
      <c r="C24" s="19" t="s">
        <v>100</v>
      </c>
      <c r="D24" s="19"/>
    </row>
    <row r="25" spans="2:19" ht="35.25" customHeight="1">
      <c r="C25" s="299" t="s">
        <v>217</v>
      </c>
      <c r="D25" s="286"/>
      <c r="E25" s="286"/>
      <c r="F25" s="286"/>
      <c r="G25" s="286"/>
      <c r="H25" s="286"/>
      <c r="I25" s="286"/>
      <c r="J25" s="286"/>
      <c r="K25" s="286"/>
      <c r="L25" s="286"/>
      <c r="M25" s="286"/>
      <c r="N25" s="286"/>
      <c r="O25" s="287"/>
      <c r="Q25" s="275" t="s">
        <v>220</v>
      </c>
      <c r="R25" s="275" t="s">
        <v>192</v>
      </c>
      <c r="S25" s="275"/>
    </row>
    <row r="26" spans="2:19" ht="4.5" customHeight="1">
      <c r="C26" s="111"/>
      <c r="D26" s="32"/>
      <c r="E26" s="32"/>
      <c r="F26" s="32"/>
      <c r="G26" s="32"/>
      <c r="H26" s="32"/>
      <c r="I26" s="32"/>
      <c r="J26" s="32"/>
      <c r="K26" s="32"/>
      <c r="L26" s="32"/>
      <c r="M26" s="32"/>
      <c r="N26" s="32"/>
      <c r="O26" s="105"/>
      <c r="Q26" s="275"/>
      <c r="R26" s="275"/>
      <c r="S26" s="275"/>
    </row>
    <row r="27" spans="2:19">
      <c r="C27" s="111"/>
      <c r="D27" s="16" t="s">
        <v>14</v>
      </c>
      <c r="E27" s="169">
        <v>2020</v>
      </c>
      <c r="F27" s="155"/>
      <c r="G27" s="32"/>
      <c r="H27" s="32"/>
      <c r="I27" s="32"/>
      <c r="J27" s="32"/>
      <c r="K27" s="32"/>
      <c r="L27" s="32"/>
      <c r="M27" s="32"/>
      <c r="N27" s="32"/>
      <c r="O27" s="105"/>
      <c r="Q27" s="275"/>
      <c r="R27" s="275"/>
      <c r="S27" s="275"/>
    </row>
    <row r="28" spans="2:19" ht="15.75" customHeight="1">
      <c r="C28" s="20"/>
      <c r="I28" s="81" t="s">
        <v>11</v>
      </c>
      <c r="J28" s="81"/>
      <c r="K28" s="81" t="s">
        <v>12</v>
      </c>
      <c r="M28" s="19" t="s">
        <v>13</v>
      </c>
      <c r="O28" s="21"/>
      <c r="Q28" s="275"/>
      <c r="R28" s="275"/>
      <c r="S28" s="275"/>
    </row>
    <row r="29" spans="2:19" ht="4.5" customHeight="1" thickBot="1">
      <c r="C29" s="20"/>
      <c r="E29" s="29"/>
      <c r="O29" s="21"/>
      <c r="Q29" s="275"/>
      <c r="R29" s="275"/>
      <c r="S29" s="275"/>
    </row>
    <row r="30" spans="2:19" ht="15.75" customHeight="1" thickBot="1">
      <c r="C30" s="20"/>
      <c r="E30" s="16" t="s">
        <v>218</v>
      </c>
      <c r="I30" s="125">
        <v>88</v>
      </c>
      <c r="J30" s="44"/>
      <c r="K30" s="125">
        <v>88</v>
      </c>
      <c r="M30" s="123">
        <f>+I30+K30</f>
        <v>176</v>
      </c>
      <c r="N30" s="44"/>
      <c r="O30" s="21"/>
      <c r="Q30" s="275"/>
      <c r="R30" s="275"/>
      <c r="S30" s="275"/>
    </row>
    <row r="31" spans="2:19" ht="3" customHeight="1" thickBot="1">
      <c r="C31" s="20"/>
      <c r="I31" s="44"/>
      <c r="J31" s="44"/>
      <c r="K31" s="44"/>
      <c r="M31" s="44"/>
      <c r="N31" s="44"/>
      <c r="O31" s="21"/>
      <c r="Q31" s="275"/>
      <c r="R31" s="275"/>
      <c r="S31" s="275"/>
    </row>
    <row r="32" spans="2:19" ht="18" customHeight="1" thickBot="1">
      <c r="C32" s="20"/>
      <c r="E32" s="16" t="s">
        <v>219</v>
      </c>
      <c r="I32" s="125">
        <v>888</v>
      </c>
      <c r="J32" s="44"/>
      <c r="K32" s="125">
        <v>888</v>
      </c>
      <c r="M32" s="123">
        <f>+I32+K32</f>
        <v>1776</v>
      </c>
      <c r="O32" s="21"/>
      <c r="Q32" s="275"/>
      <c r="R32" s="275"/>
      <c r="S32" s="275"/>
    </row>
    <row r="33" spans="3:19" ht="3" customHeight="1">
      <c r="C33" s="20"/>
      <c r="I33" s="32"/>
      <c r="K33" s="32"/>
      <c r="O33" s="21"/>
      <c r="Q33" s="275"/>
      <c r="R33" s="275"/>
      <c r="S33" s="275"/>
    </row>
    <row r="34" spans="3:19" ht="18" customHeight="1" thickBot="1">
      <c r="C34" s="20"/>
      <c r="I34" s="81" t="s">
        <v>160</v>
      </c>
      <c r="K34" s="81" t="s">
        <v>160</v>
      </c>
      <c r="M34" s="81" t="s">
        <v>160</v>
      </c>
      <c r="O34" s="21"/>
      <c r="Q34" s="275"/>
      <c r="R34" s="275"/>
      <c r="S34" s="275"/>
    </row>
    <row r="35" spans="3:19" ht="18" customHeight="1" thickBot="1">
      <c r="C35" s="20"/>
      <c r="I35" s="123">
        <f>(I30/I32)*100</f>
        <v>9.9099099099099099</v>
      </c>
      <c r="K35" s="123">
        <f>(K30/K32)*100</f>
        <v>9.9099099099099099</v>
      </c>
      <c r="M35" s="123">
        <f>(M30/M32)*100</f>
        <v>9.9099099099099099</v>
      </c>
      <c r="O35" s="21"/>
      <c r="Q35" s="275"/>
      <c r="R35" s="275"/>
      <c r="S35" s="275"/>
    </row>
    <row r="36" spans="3:19">
      <c r="C36" s="157"/>
      <c r="D36" s="16" t="s">
        <v>14</v>
      </c>
      <c r="E36" s="169">
        <v>2021</v>
      </c>
      <c r="F36" s="155"/>
      <c r="G36" s="155"/>
      <c r="H36" s="155"/>
      <c r="I36" s="155"/>
      <c r="J36" s="155"/>
      <c r="K36" s="155"/>
      <c r="L36" s="155"/>
      <c r="M36" s="155"/>
      <c r="N36" s="155"/>
      <c r="O36" s="156"/>
      <c r="Q36" s="275"/>
      <c r="R36" s="275"/>
      <c r="S36" s="275"/>
    </row>
    <row r="37" spans="3:19" ht="15.75" customHeight="1">
      <c r="C37" s="20"/>
      <c r="I37" s="154"/>
      <c r="J37" s="154"/>
      <c r="K37" s="154"/>
      <c r="M37" s="19"/>
      <c r="O37" s="21"/>
      <c r="Q37" s="275"/>
      <c r="R37" s="275"/>
      <c r="S37" s="275"/>
    </row>
    <row r="38" spans="3:19" ht="4.5" customHeight="1" thickBot="1">
      <c r="C38" s="20"/>
      <c r="E38" s="29"/>
      <c r="O38" s="21"/>
      <c r="Q38" s="275"/>
      <c r="R38" s="275"/>
      <c r="S38" s="275"/>
    </row>
    <row r="39" spans="3:19" ht="15.75" customHeight="1" thickBot="1">
      <c r="C39" s="20"/>
      <c r="E39" s="16" t="s">
        <v>218</v>
      </c>
      <c r="I39" s="125">
        <v>88</v>
      </c>
      <c r="J39" s="153"/>
      <c r="K39" s="125">
        <v>88</v>
      </c>
      <c r="M39" s="123">
        <f>+I39+K39</f>
        <v>176</v>
      </c>
      <c r="N39" s="153"/>
      <c r="O39" s="21"/>
      <c r="Q39" s="275"/>
      <c r="R39" s="275"/>
      <c r="S39" s="275"/>
    </row>
    <row r="40" spans="3:19" ht="3" customHeight="1" thickBot="1">
      <c r="C40" s="20"/>
      <c r="I40" s="153"/>
      <c r="J40" s="153"/>
      <c r="K40" s="153"/>
      <c r="M40" s="153"/>
      <c r="N40" s="153"/>
      <c r="O40" s="21"/>
      <c r="Q40" s="275"/>
      <c r="R40" s="275"/>
      <c r="S40" s="275"/>
    </row>
    <row r="41" spans="3:19" ht="18" customHeight="1" thickBot="1">
      <c r="C41" s="20"/>
      <c r="E41" s="16" t="s">
        <v>219</v>
      </c>
      <c r="I41" s="125">
        <v>888</v>
      </c>
      <c r="J41" s="153"/>
      <c r="K41" s="125">
        <v>888</v>
      </c>
      <c r="M41" s="123">
        <f>+I41+K41</f>
        <v>1776</v>
      </c>
      <c r="O41" s="21"/>
      <c r="Q41" s="275"/>
      <c r="R41" s="275"/>
      <c r="S41" s="275"/>
    </row>
    <row r="42" spans="3:19" ht="3" customHeight="1">
      <c r="C42" s="20"/>
      <c r="I42" s="155"/>
      <c r="K42" s="155"/>
      <c r="O42" s="21"/>
      <c r="Q42" s="275"/>
      <c r="R42" s="275"/>
      <c r="S42" s="275"/>
    </row>
    <row r="43" spans="3:19" ht="18" customHeight="1" thickBot="1">
      <c r="C43" s="20"/>
      <c r="I43" s="154" t="s">
        <v>160</v>
      </c>
      <c r="K43" s="154" t="s">
        <v>160</v>
      </c>
      <c r="M43" s="154" t="s">
        <v>160</v>
      </c>
      <c r="O43" s="21"/>
      <c r="Q43" s="275"/>
      <c r="R43" s="275"/>
      <c r="S43" s="275"/>
    </row>
    <row r="44" spans="3:19" ht="18" customHeight="1" thickBot="1">
      <c r="C44" s="20"/>
      <c r="I44" s="123">
        <f>(I39/I41)*100</f>
        <v>9.9099099099099099</v>
      </c>
      <c r="K44" s="123">
        <f>(K39/K41)*100</f>
        <v>9.9099099099099099</v>
      </c>
      <c r="M44" s="123">
        <f>(M39/M41)*100</f>
        <v>9.9099099099099099</v>
      </c>
      <c r="O44" s="21"/>
      <c r="Q44" s="275"/>
      <c r="R44" s="275"/>
      <c r="S44" s="275"/>
    </row>
    <row r="45" spans="3:19">
      <c r="C45" s="157"/>
      <c r="D45" s="16" t="s">
        <v>14</v>
      </c>
      <c r="E45" s="169">
        <v>2022</v>
      </c>
      <c r="F45" s="155"/>
      <c r="G45" s="155"/>
      <c r="H45" s="155"/>
      <c r="I45" s="155"/>
      <c r="J45" s="155"/>
      <c r="K45" s="155"/>
      <c r="L45" s="155"/>
      <c r="M45" s="155"/>
      <c r="N45" s="155"/>
      <c r="O45" s="156"/>
      <c r="Q45" s="275"/>
      <c r="R45" s="275"/>
      <c r="S45" s="275"/>
    </row>
    <row r="46" spans="3:19" ht="15.75" customHeight="1">
      <c r="C46" s="20"/>
      <c r="I46" s="154"/>
      <c r="J46" s="154"/>
      <c r="K46" s="154"/>
      <c r="M46" s="19"/>
      <c r="O46" s="21"/>
      <c r="Q46" s="275"/>
      <c r="R46" s="275"/>
      <c r="S46" s="275"/>
    </row>
    <row r="47" spans="3:19" ht="4.5" customHeight="1" thickBot="1">
      <c r="C47" s="20"/>
      <c r="E47" s="29"/>
      <c r="O47" s="21"/>
      <c r="Q47" s="275"/>
      <c r="R47" s="275"/>
      <c r="S47" s="275"/>
    </row>
    <row r="48" spans="3:19" ht="15.75" customHeight="1" thickBot="1">
      <c r="C48" s="20"/>
      <c r="E48" s="16" t="s">
        <v>218</v>
      </c>
      <c r="I48" s="125">
        <v>88</v>
      </c>
      <c r="J48" s="153"/>
      <c r="K48" s="125">
        <v>88</v>
      </c>
      <c r="M48" s="123">
        <f>+I48+K48</f>
        <v>176</v>
      </c>
      <c r="N48" s="153"/>
      <c r="O48" s="21"/>
      <c r="Q48" s="275"/>
      <c r="R48" s="275"/>
      <c r="S48" s="275"/>
    </row>
    <row r="49" spans="3:19" ht="3" customHeight="1" thickBot="1">
      <c r="C49" s="20"/>
      <c r="I49" s="153"/>
      <c r="J49" s="153"/>
      <c r="K49" s="153"/>
      <c r="M49" s="153"/>
      <c r="N49" s="153"/>
      <c r="O49" s="21"/>
      <c r="Q49" s="275"/>
      <c r="R49" s="275"/>
      <c r="S49" s="275"/>
    </row>
    <row r="50" spans="3:19" ht="18" customHeight="1" thickBot="1">
      <c r="C50" s="20"/>
      <c r="E50" s="16" t="s">
        <v>219</v>
      </c>
      <c r="I50" s="125">
        <v>888</v>
      </c>
      <c r="J50" s="153"/>
      <c r="K50" s="125">
        <v>888</v>
      </c>
      <c r="M50" s="123">
        <f>+I50+K50</f>
        <v>1776</v>
      </c>
      <c r="O50" s="21"/>
      <c r="Q50" s="275"/>
      <c r="R50" s="275"/>
      <c r="S50" s="275"/>
    </row>
    <row r="51" spans="3:19" ht="3" customHeight="1">
      <c r="C51" s="20"/>
      <c r="I51" s="155"/>
      <c r="K51" s="155"/>
      <c r="O51" s="21"/>
      <c r="Q51" s="275"/>
      <c r="R51" s="275"/>
      <c r="S51" s="275"/>
    </row>
    <row r="52" spans="3:19" ht="18" customHeight="1" thickBot="1">
      <c r="C52" s="20"/>
      <c r="I52" s="154" t="s">
        <v>160</v>
      </c>
      <c r="K52" s="154" t="s">
        <v>160</v>
      </c>
      <c r="M52" s="154" t="s">
        <v>160</v>
      </c>
      <c r="O52" s="21"/>
      <c r="Q52" s="275"/>
      <c r="R52" s="275"/>
      <c r="S52" s="275"/>
    </row>
    <row r="53" spans="3:19" ht="18" customHeight="1" thickBot="1">
      <c r="C53" s="20"/>
      <c r="I53" s="123">
        <f>(I48/I50)*100</f>
        <v>9.9099099099099099</v>
      </c>
      <c r="K53" s="123">
        <f>(K48/K50)*100</f>
        <v>9.9099099099099099</v>
      </c>
      <c r="M53" s="123">
        <f>(M48/M50)*100</f>
        <v>9.9099099099099099</v>
      </c>
      <c r="O53" s="21"/>
      <c r="Q53" s="275"/>
      <c r="R53" s="275"/>
      <c r="S53" s="275"/>
    </row>
    <row r="54" spans="3:19" ht="15" customHeight="1" thickBot="1">
      <c r="C54" s="22"/>
      <c r="D54" s="23"/>
      <c r="E54" s="23"/>
      <c r="F54" s="27"/>
      <c r="G54" s="23"/>
      <c r="H54" s="23"/>
      <c r="I54" s="23"/>
      <c r="J54" s="28"/>
      <c r="O54" s="24"/>
      <c r="Q54" s="275"/>
      <c r="R54" s="275"/>
      <c r="S54" s="275"/>
    </row>
    <row r="55" spans="3:19" ht="15.75" customHeight="1">
      <c r="C55" s="281" t="s">
        <v>101</v>
      </c>
      <c r="D55" s="282"/>
      <c r="E55" s="282"/>
      <c r="F55" s="282"/>
      <c r="G55" s="282"/>
      <c r="H55" s="282"/>
      <c r="I55" s="282"/>
      <c r="J55" s="282"/>
      <c r="K55" s="282"/>
      <c r="L55" s="282"/>
      <c r="M55" s="282"/>
      <c r="N55" s="282"/>
      <c r="O55" s="309"/>
      <c r="Q55" s="275" t="s">
        <v>220</v>
      </c>
      <c r="R55" s="275" t="s">
        <v>192</v>
      </c>
      <c r="S55" s="275"/>
    </row>
    <row r="56" spans="3:19" ht="4.5" customHeight="1">
      <c r="C56" s="20"/>
      <c r="O56" s="21"/>
      <c r="Q56" s="275"/>
      <c r="R56" s="275"/>
      <c r="S56" s="275"/>
    </row>
    <row r="57" spans="3:19" ht="15" customHeight="1">
      <c r="C57" s="20"/>
      <c r="D57" s="16" t="s">
        <v>14</v>
      </c>
      <c r="E57" s="80">
        <v>2020</v>
      </c>
      <c r="O57" s="21"/>
      <c r="Q57" s="275"/>
      <c r="R57" s="275"/>
      <c r="S57" s="275"/>
    </row>
    <row r="58" spans="3:19" ht="4.5" customHeight="1" thickBot="1">
      <c r="C58" s="20"/>
      <c r="O58" s="21"/>
      <c r="Q58" s="275"/>
      <c r="R58" s="275"/>
      <c r="S58" s="275"/>
    </row>
    <row r="59" spans="3:19" ht="15.75" thickBot="1">
      <c r="C59" s="20"/>
      <c r="E59" s="16" t="s">
        <v>300</v>
      </c>
      <c r="K59" s="89">
        <v>88</v>
      </c>
      <c r="M59" s="297" t="s">
        <v>160</v>
      </c>
      <c r="O59" s="21"/>
      <c r="Q59" s="275"/>
      <c r="R59" s="275"/>
      <c r="S59" s="275"/>
    </row>
    <row r="60" spans="3:19" ht="3.75" customHeight="1" thickBot="1">
      <c r="C60" s="20"/>
      <c r="K60" s="44"/>
      <c r="M60" s="313"/>
      <c r="O60" s="21"/>
      <c r="Q60" s="275"/>
      <c r="R60" s="275"/>
      <c r="S60" s="275"/>
    </row>
    <row r="61" spans="3:19" ht="8.25" customHeight="1">
      <c r="C61" s="20"/>
      <c r="K61" s="44"/>
      <c r="M61" s="310">
        <f>(K59/K63)*100</f>
        <v>9.9099099099099099</v>
      </c>
      <c r="O61" s="21"/>
      <c r="Q61" s="275"/>
      <c r="R61" s="275"/>
      <c r="S61" s="275"/>
    </row>
    <row r="62" spans="3:19" ht="8.25" customHeight="1" thickBot="1">
      <c r="C62" s="20"/>
      <c r="K62" s="44"/>
      <c r="M62" s="311"/>
      <c r="O62" s="21"/>
      <c r="Q62" s="275"/>
      <c r="R62" s="275"/>
      <c r="S62" s="275"/>
    </row>
    <row r="63" spans="3:19" ht="15.75" thickBot="1">
      <c r="C63" s="20"/>
      <c r="E63" s="16" t="s">
        <v>301</v>
      </c>
      <c r="K63" s="89">
        <v>888</v>
      </c>
      <c r="M63" s="121"/>
      <c r="O63" s="21"/>
      <c r="Q63" s="275"/>
      <c r="R63" s="275"/>
      <c r="S63" s="275"/>
    </row>
    <row r="64" spans="3:19" ht="3.75" customHeight="1">
      <c r="C64" s="20"/>
      <c r="K64" s="44"/>
      <c r="M64" s="121"/>
      <c r="O64" s="21"/>
      <c r="Q64" s="275"/>
      <c r="R64" s="275"/>
      <c r="S64" s="275"/>
    </row>
    <row r="65" spans="3:19" ht="15" customHeight="1">
      <c r="C65" s="20"/>
      <c r="D65" s="16" t="s">
        <v>14</v>
      </c>
      <c r="E65" s="80">
        <v>2021</v>
      </c>
      <c r="K65" s="44"/>
      <c r="M65" s="121"/>
      <c r="O65" s="21"/>
      <c r="Q65" s="275"/>
      <c r="R65" s="275"/>
      <c r="S65" s="275"/>
    </row>
    <row r="66" spans="3:19" ht="4.5" customHeight="1" thickBot="1">
      <c r="C66" s="20"/>
      <c r="K66" s="44"/>
      <c r="M66" s="121"/>
      <c r="O66" s="21"/>
      <c r="Q66" s="275"/>
      <c r="R66" s="275"/>
      <c r="S66" s="275"/>
    </row>
    <row r="67" spans="3:19" ht="15.75" thickBot="1">
      <c r="C67" s="20"/>
      <c r="E67" s="16" t="s">
        <v>300</v>
      </c>
      <c r="K67" s="89">
        <v>88</v>
      </c>
      <c r="M67" s="314" t="s">
        <v>160</v>
      </c>
      <c r="O67" s="21"/>
      <c r="Q67" s="275"/>
      <c r="R67" s="275"/>
      <c r="S67" s="275"/>
    </row>
    <row r="68" spans="3:19" ht="3.75" customHeight="1" thickBot="1">
      <c r="C68" s="20"/>
      <c r="K68" s="44"/>
      <c r="M68" s="315"/>
      <c r="O68" s="21"/>
      <c r="Q68" s="275"/>
      <c r="R68" s="275"/>
      <c r="S68" s="275"/>
    </row>
    <row r="69" spans="3:19" ht="8.25" customHeight="1">
      <c r="C69" s="20"/>
      <c r="K69" s="44"/>
      <c r="M69" s="310">
        <f>(K67/K71)*100</f>
        <v>9.9099099099099099</v>
      </c>
      <c r="O69" s="21"/>
      <c r="Q69" s="275"/>
      <c r="R69" s="275"/>
      <c r="S69" s="275"/>
    </row>
    <row r="70" spans="3:19" ht="8.25" customHeight="1" thickBot="1">
      <c r="C70" s="20"/>
      <c r="K70" s="44"/>
      <c r="M70" s="311"/>
      <c r="O70" s="21"/>
      <c r="Q70" s="275"/>
      <c r="R70" s="275"/>
      <c r="S70" s="275"/>
    </row>
    <row r="71" spans="3:19" ht="15.75" thickBot="1">
      <c r="C71" s="20"/>
      <c r="E71" s="16" t="s">
        <v>301</v>
      </c>
      <c r="K71" s="89">
        <v>888</v>
      </c>
      <c r="M71" s="121"/>
      <c r="O71" s="21"/>
      <c r="Q71" s="275"/>
      <c r="R71" s="275"/>
      <c r="S71" s="275"/>
    </row>
    <row r="72" spans="3:19" ht="4.5" customHeight="1">
      <c r="C72" s="20"/>
      <c r="K72" s="44"/>
      <c r="M72" s="121"/>
      <c r="O72" s="21"/>
      <c r="Q72" s="275"/>
      <c r="R72" s="275"/>
      <c r="S72" s="275"/>
    </row>
    <row r="73" spans="3:19" ht="15" customHeight="1">
      <c r="C73" s="20"/>
      <c r="D73" s="16" t="s">
        <v>14</v>
      </c>
      <c r="E73" s="80">
        <v>2022</v>
      </c>
      <c r="K73" s="44"/>
      <c r="M73" s="121"/>
      <c r="O73" s="21"/>
      <c r="Q73" s="275"/>
      <c r="R73" s="275"/>
      <c r="S73" s="275"/>
    </row>
    <row r="74" spans="3:19" ht="4.5" customHeight="1" thickBot="1">
      <c r="C74" s="20"/>
      <c r="K74" s="44"/>
      <c r="M74" s="121"/>
      <c r="O74" s="21"/>
      <c r="Q74" s="275"/>
      <c r="R74" s="275"/>
      <c r="S74" s="275"/>
    </row>
    <row r="75" spans="3:19" ht="15.75" thickBot="1">
      <c r="C75" s="20"/>
      <c r="E75" s="16" t="s">
        <v>300</v>
      </c>
      <c r="K75" s="89">
        <v>88</v>
      </c>
      <c r="M75" s="314" t="s">
        <v>160</v>
      </c>
      <c r="O75" s="21"/>
      <c r="Q75" s="275"/>
      <c r="R75" s="275"/>
      <c r="S75" s="275"/>
    </row>
    <row r="76" spans="3:19" ht="3.75" customHeight="1" thickBot="1">
      <c r="C76" s="20"/>
      <c r="K76" s="44"/>
      <c r="M76" s="315"/>
      <c r="O76" s="21"/>
      <c r="Q76" s="275"/>
      <c r="R76" s="275"/>
      <c r="S76" s="275"/>
    </row>
    <row r="77" spans="3:19" ht="8.25" customHeight="1">
      <c r="C77" s="20"/>
      <c r="K77" s="44"/>
      <c r="M77" s="310">
        <f>(K75/K79)*100</f>
        <v>9.9099099099099099</v>
      </c>
      <c r="O77" s="21"/>
      <c r="Q77" s="275"/>
      <c r="R77" s="275"/>
      <c r="S77" s="275"/>
    </row>
    <row r="78" spans="3:19" ht="8.25" customHeight="1" thickBot="1">
      <c r="C78" s="20"/>
      <c r="K78" s="44"/>
      <c r="M78" s="311"/>
      <c r="O78" s="21"/>
      <c r="Q78" s="275"/>
      <c r="R78" s="275"/>
      <c r="S78" s="275"/>
    </row>
    <row r="79" spans="3:19" ht="15.75" thickBot="1">
      <c r="C79" s="20"/>
      <c r="E79" s="16" t="s">
        <v>301</v>
      </c>
      <c r="K79" s="89">
        <v>888</v>
      </c>
      <c r="O79" s="21"/>
      <c r="Q79" s="275"/>
      <c r="R79" s="275"/>
      <c r="S79" s="275"/>
    </row>
    <row r="80" spans="3:19" ht="6" customHeight="1" thickBot="1">
      <c r="C80" s="22"/>
      <c r="D80" s="23"/>
      <c r="E80" s="23"/>
      <c r="F80" s="23"/>
      <c r="G80" s="23"/>
      <c r="H80" s="23"/>
      <c r="I80" s="23"/>
      <c r="J80" s="23"/>
      <c r="K80" s="23"/>
      <c r="L80" s="23"/>
      <c r="M80" s="23"/>
      <c r="N80" s="23"/>
      <c r="O80" s="24"/>
      <c r="Q80" s="275"/>
      <c r="R80" s="275"/>
      <c r="S80" s="275"/>
    </row>
    <row r="81" spans="2:19" ht="15.75" thickBot="1">
      <c r="B81" s="19" t="s">
        <v>102</v>
      </c>
      <c r="C81" s="19" t="s">
        <v>103</v>
      </c>
      <c r="D81" s="19"/>
    </row>
    <row r="82" spans="2:19" ht="37.5" customHeight="1">
      <c r="C82" s="281" t="s">
        <v>104</v>
      </c>
      <c r="D82" s="286"/>
      <c r="E82" s="286"/>
      <c r="F82" s="286"/>
      <c r="G82" s="286"/>
      <c r="H82" s="286"/>
      <c r="I82" s="286"/>
      <c r="J82" s="286"/>
      <c r="K82" s="286"/>
      <c r="L82" s="286"/>
      <c r="M82" s="286"/>
      <c r="N82" s="286"/>
      <c r="O82" s="287"/>
      <c r="Q82" s="276" t="s">
        <v>302</v>
      </c>
      <c r="R82" s="276" t="s">
        <v>303</v>
      </c>
      <c r="S82" s="276"/>
    </row>
    <row r="83" spans="2:19" ht="4.5" customHeight="1" thickBot="1">
      <c r="C83" s="20"/>
      <c r="O83" s="21"/>
      <c r="Q83" s="276"/>
      <c r="R83" s="276"/>
      <c r="S83" s="276"/>
    </row>
    <row r="84" spans="2:19" ht="14.25" customHeight="1" thickBot="1">
      <c r="C84" s="20"/>
      <c r="D84" s="16" t="s">
        <v>14</v>
      </c>
      <c r="E84" s="119">
        <v>2020</v>
      </c>
      <c r="N84" s="92"/>
      <c r="O84" s="21"/>
      <c r="Q84" s="276"/>
      <c r="R84" s="276"/>
      <c r="S84" s="276"/>
    </row>
    <row r="85" spans="2:19" ht="3" customHeight="1" thickBot="1">
      <c r="C85" s="20"/>
      <c r="E85" s="29"/>
      <c r="O85" s="21"/>
      <c r="Q85" s="276"/>
      <c r="R85" s="276"/>
      <c r="S85" s="276"/>
    </row>
    <row r="86" spans="2:19" ht="15.75" customHeight="1" thickBot="1">
      <c r="C86" s="20"/>
      <c r="D86" s="16" t="s">
        <v>14</v>
      </c>
      <c r="E86" s="119">
        <v>2021</v>
      </c>
      <c r="N86" s="92"/>
      <c r="O86" s="21"/>
      <c r="Q86" s="276"/>
      <c r="R86" s="276"/>
      <c r="S86" s="276"/>
    </row>
    <row r="87" spans="2:19" ht="4.5" customHeight="1" thickBot="1">
      <c r="C87" s="20"/>
      <c r="E87" s="29"/>
      <c r="O87" s="21"/>
      <c r="Q87" s="276"/>
      <c r="R87" s="276"/>
      <c r="S87" s="276"/>
    </row>
    <row r="88" spans="2:19" ht="15.75" customHeight="1" thickBot="1">
      <c r="C88" s="20"/>
      <c r="D88" s="16" t="s">
        <v>14</v>
      </c>
      <c r="E88" s="119">
        <v>2022</v>
      </c>
      <c r="N88" s="92"/>
      <c r="O88" s="21"/>
      <c r="Q88" s="276"/>
      <c r="R88" s="276"/>
      <c r="S88" s="276"/>
    </row>
    <row r="89" spans="2:19" ht="4.5" customHeight="1" thickBot="1">
      <c r="C89" s="22"/>
      <c r="D89" s="23"/>
      <c r="E89" s="23"/>
      <c r="F89" s="23"/>
      <c r="G89" s="23"/>
      <c r="H89" s="23"/>
      <c r="I89" s="23"/>
      <c r="J89" s="23"/>
      <c r="K89" s="23"/>
      <c r="L89" s="23"/>
      <c r="M89" s="23"/>
      <c r="N89" s="23"/>
      <c r="O89" s="24"/>
      <c r="Q89" s="276"/>
      <c r="R89" s="276"/>
      <c r="S89" s="276"/>
    </row>
    <row r="90" spans="2:19" ht="15.75" customHeight="1" thickBot="1">
      <c r="B90" s="19" t="s">
        <v>105</v>
      </c>
      <c r="C90" s="19" t="s">
        <v>106</v>
      </c>
      <c r="D90" s="19"/>
    </row>
    <row r="91" spans="2:19" ht="15.75" customHeight="1">
      <c r="C91" s="296" t="s">
        <v>334</v>
      </c>
      <c r="D91" s="291"/>
      <c r="E91" s="291"/>
      <c r="F91" s="291"/>
      <c r="G91" s="291"/>
      <c r="H91" s="291"/>
      <c r="I91" s="291"/>
      <c r="J91" s="291"/>
      <c r="K91" s="291"/>
      <c r="L91" s="291"/>
      <c r="M91" s="291"/>
      <c r="N91" s="291"/>
      <c r="O91" s="292"/>
      <c r="Q91" s="275" t="s">
        <v>193</v>
      </c>
      <c r="R91" s="275" t="s">
        <v>193</v>
      </c>
      <c r="S91" s="275"/>
    </row>
    <row r="92" spans="2:19" ht="17.25" customHeight="1">
      <c r="C92" s="103"/>
      <c r="D92" s="162"/>
      <c r="E92" s="162"/>
      <c r="F92" s="162"/>
      <c r="G92" s="162"/>
      <c r="H92" s="162"/>
      <c r="I92" s="162"/>
      <c r="J92" s="101" t="s">
        <v>11</v>
      </c>
      <c r="K92" s="101"/>
      <c r="L92" s="101" t="s">
        <v>12</v>
      </c>
      <c r="M92" s="162"/>
      <c r="N92" s="171"/>
      <c r="O92" s="164"/>
      <c r="Q92" s="275"/>
      <c r="R92" s="275"/>
      <c r="S92" s="275"/>
    </row>
    <row r="93" spans="2:19">
      <c r="C93" s="103"/>
      <c r="D93" s="162" t="s">
        <v>14</v>
      </c>
      <c r="E93" s="104">
        <v>2020</v>
      </c>
      <c r="F93" s="162"/>
      <c r="G93" s="162"/>
      <c r="H93" s="162"/>
      <c r="I93" s="162"/>
      <c r="J93" s="162"/>
      <c r="K93" s="162"/>
      <c r="L93" s="162"/>
      <c r="M93" s="171"/>
      <c r="N93" s="171"/>
      <c r="O93" s="164"/>
      <c r="Q93" s="275"/>
      <c r="R93" s="275"/>
      <c r="S93" s="275"/>
    </row>
    <row r="94" spans="2:19" ht="4.5" customHeight="1" thickBot="1">
      <c r="C94" s="103"/>
      <c r="D94" s="162"/>
      <c r="E94" s="162"/>
      <c r="F94" s="162"/>
      <c r="G94" s="162"/>
      <c r="H94" s="162"/>
      <c r="I94" s="162"/>
      <c r="J94" s="106"/>
      <c r="K94" s="106"/>
      <c r="L94" s="106"/>
      <c r="M94" s="162"/>
      <c r="N94" s="162"/>
      <c r="O94" s="164"/>
      <c r="Q94" s="275"/>
      <c r="R94" s="275"/>
      <c r="S94" s="275"/>
    </row>
    <row r="95" spans="2:19" ht="15.75" thickBot="1">
      <c r="C95" s="103"/>
      <c r="D95" s="162"/>
      <c r="E95" s="162" t="s">
        <v>333</v>
      </c>
      <c r="F95" s="162"/>
      <c r="G95" s="162"/>
      <c r="H95" s="162"/>
      <c r="I95" s="113">
        <v>88</v>
      </c>
      <c r="J95" s="106"/>
      <c r="K95" s="106"/>
      <c r="L95" s="106"/>
      <c r="M95" s="162"/>
      <c r="N95" s="162"/>
      <c r="O95" s="164"/>
      <c r="Q95" s="275"/>
      <c r="R95" s="275"/>
      <c r="S95" s="275"/>
    </row>
    <row r="96" spans="2:19" ht="3.75" customHeight="1" thickBot="1">
      <c r="C96" s="103"/>
      <c r="D96" s="162"/>
      <c r="E96" s="162"/>
      <c r="F96" s="162"/>
      <c r="G96" s="162"/>
      <c r="H96" s="162"/>
      <c r="I96" s="162"/>
      <c r="J96" s="106"/>
      <c r="K96" s="106"/>
      <c r="L96" s="106"/>
      <c r="M96" s="162"/>
      <c r="N96" s="101"/>
      <c r="O96" s="164"/>
      <c r="Q96" s="275"/>
      <c r="R96" s="275"/>
      <c r="S96" s="275"/>
    </row>
    <row r="97" spans="3:19" ht="15.75" thickBot="1">
      <c r="C97" s="103"/>
      <c r="D97" s="162"/>
      <c r="E97" s="162" t="s">
        <v>196</v>
      </c>
      <c r="F97" s="162"/>
      <c r="G97" s="162"/>
      <c r="H97" s="162"/>
      <c r="I97" s="162"/>
      <c r="J97" s="113">
        <v>888</v>
      </c>
      <c r="K97" s="106"/>
      <c r="L97" s="113">
        <v>888</v>
      </c>
      <c r="M97" s="162"/>
      <c r="N97" s="101"/>
      <c r="O97" s="164"/>
      <c r="Q97" s="275"/>
      <c r="R97" s="275"/>
      <c r="S97" s="275"/>
    </row>
    <row r="98" spans="3:19" ht="3.75" customHeight="1" thickBot="1">
      <c r="C98" s="103"/>
      <c r="D98" s="162"/>
      <c r="E98" s="162"/>
      <c r="F98" s="162"/>
      <c r="G98" s="162"/>
      <c r="H98" s="162"/>
      <c r="I98" s="162"/>
      <c r="J98" s="162"/>
      <c r="K98" s="106"/>
      <c r="L98" s="106"/>
      <c r="M98" s="106"/>
      <c r="N98" s="101"/>
      <c r="O98" s="164"/>
      <c r="Q98" s="275"/>
      <c r="R98" s="275"/>
      <c r="S98" s="275"/>
    </row>
    <row r="99" spans="3:19" ht="15.75" thickBot="1">
      <c r="C99" s="103"/>
      <c r="D99" s="162"/>
      <c r="E99" s="162" t="s">
        <v>336</v>
      </c>
      <c r="F99" s="162"/>
      <c r="G99" s="162"/>
      <c r="H99" s="162"/>
      <c r="I99" s="162"/>
      <c r="J99" s="102">
        <f>(I95/J97)*1000</f>
        <v>99.099099099099107</v>
      </c>
      <c r="K99" s="106"/>
      <c r="L99" s="88">
        <f>(I95/L97)*1000</f>
        <v>99.099099099099107</v>
      </c>
      <c r="M99" s="106"/>
      <c r="N99" s="101"/>
      <c r="O99" s="164"/>
      <c r="Q99" s="275"/>
      <c r="R99" s="275"/>
      <c r="S99" s="275"/>
    </row>
    <row r="100" spans="3:19" ht="4.5" customHeight="1">
      <c r="C100" s="103"/>
      <c r="D100" s="162"/>
      <c r="E100" s="162"/>
      <c r="F100" s="162"/>
      <c r="G100" s="162"/>
      <c r="H100" s="162"/>
      <c r="I100" s="162"/>
      <c r="J100" s="162"/>
      <c r="K100" s="106"/>
      <c r="L100" s="162"/>
      <c r="M100" s="106"/>
      <c r="N100" s="101"/>
      <c r="O100" s="164"/>
      <c r="Q100" s="275"/>
      <c r="R100" s="275"/>
      <c r="S100" s="275"/>
    </row>
    <row r="101" spans="3:19">
      <c r="C101" s="103"/>
      <c r="D101" s="162" t="s">
        <v>14</v>
      </c>
      <c r="E101" s="104">
        <v>2021</v>
      </c>
      <c r="F101" s="162"/>
      <c r="G101" s="162"/>
      <c r="H101" s="162"/>
      <c r="I101" s="162"/>
      <c r="J101" s="162"/>
      <c r="K101" s="162"/>
      <c r="L101" s="162"/>
      <c r="M101" s="171"/>
      <c r="N101" s="171"/>
      <c r="O101" s="164"/>
      <c r="Q101" s="275"/>
      <c r="R101" s="275"/>
      <c r="S101" s="275"/>
    </row>
    <row r="102" spans="3:19" ht="4.5" customHeight="1" thickBot="1">
      <c r="C102" s="103"/>
      <c r="D102" s="162"/>
      <c r="E102" s="162"/>
      <c r="F102" s="162"/>
      <c r="G102" s="162"/>
      <c r="H102" s="162"/>
      <c r="I102" s="162"/>
      <c r="J102" s="106"/>
      <c r="K102" s="106"/>
      <c r="L102" s="106"/>
      <c r="M102" s="162"/>
      <c r="N102" s="162"/>
      <c r="O102" s="164"/>
      <c r="Q102" s="275"/>
      <c r="R102" s="275"/>
      <c r="S102" s="275"/>
    </row>
    <row r="103" spans="3:19" ht="15.75" thickBot="1">
      <c r="C103" s="103"/>
      <c r="D103" s="162"/>
      <c r="E103" s="162" t="s">
        <v>333</v>
      </c>
      <c r="F103" s="162"/>
      <c r="G103" s="162"/>
      <c r="H103" s="162"/>
      <c r="I103" s="113">
        <v>88</v>
      </c>
      <c r="J103" s="106"/>
      <c r="K103" s="106"/>
      <c r="L103" s="106"/>
      <c r="M103" s="162"/>
      <c r="N103" s="162"/>
      <c r="O103" s="164"/>
      <c r="Q103" s="275"/>
      <c r="R103" s="275"/>
      <c r="S103" s="275"/>
    </row>
    <row r="104" spans="3:19" ht="3.75" customHeight="1" thickBot="1">
      <c r="C104" s="103"/>
      <c r="D104" s="162"/>
      <c r="E104" s="162"/>
      <c r="F104" s="162"/>
      <c r="G104" s="162"/>
      <c r="H104" s="162"/>
      <c r="I104" s="101"/>
      <c r="J104" s="106"/>
      <c r="K104" s="106"/>
      <c r="L104" s="106"/>
      <c r="M104" s="162"/>
      <c r="N104" s="101"/>
      <c r="O104" s="164"/>
      <c r="Q104" s="275"/>
      <c r="R104" s="275"/>
      <c r="S104" s="275"/>
    </row>
    <row r="105" spans="3:19" ht="15.75" thickBot="1">
      <c r="C105" s="103"/>
      <c r="D105" s="162"/>
      <c r="E105" s="162" t="s">
        <v>196</v>
      </c>
      <c r="F105" s="162"/>
      <c r="G105" s="162"/>
      <c r="H105" s="162"/>
      <c r="I105" s="101"/>
      <c r="J105" s="113">
        <v>888</v>
      </c>
      <c r="K105" s="106"/>
      <c r="L105" s="113">
        <v>888</v>
      </c>
      <c r="M105" s="162"/>
      <c r="N105" s="101"/>
      <c r="O105" s="164"/>
      <c r="Q105" s="275"/>
      <c r="R105" s="275"/>
      <c r="S105" s="275"/>
    </row>
    <row r="106" spans="3:19" ht="3.75" customHeight="1" thickBot="1">
      <c r="C106" s="103"/>
      <c r="D106" s="162"/>
      <c r="E106" s="162"/>
      <c r="F106" s="162"/>
      <c r="G106" s="162"/>
      <c r="H106" s="162"/>
      <c r="I106" s="101"/>
      <c r="J106" s="101"/>
      <c r="K106" s="106"/>
      <c r="L106" s="106"/>
      <c r="M106" s="106"/>
      <c r="N106" s="101"/>
      <c r="O106" s="164"/>
      <c r="Q106" s="275"/>
      <c r="R106" s="275"/>
      <c r="S106" s="275"/>
    </row>
    <row r="107" spans="3:19" ht="15.75" thickBot="1">
      <c r="C107" s="103"/>
      <c r="D107" s="162"/>
      <c r="E107" s="162" t="s">
        <v>336</v>
      </c>
      <c r="F107" s="162"/>
      <c r="G107" s="162"/>
      <c r="H107" s="162"/>
      <c r="I107" s="101"/>
      <c r="J107" s="88">
        <f>(I103/J105)*1000</f>
        <v>99.099099099099107</v>
      </c>
      <c r="K107" s="106"/>
      <c r="L107" s="88">
        <f>(I103/L105)*1000</f>
        <v>99.099099099099107</v>
      </c>
      <c r="M107" s="106"/>
      <c r="N107" s="101"/>
      <c r="O107" s="164"/>
      <c r="Q107" s="275"/>
      <c r="R107" s="275"/>
      <c r="S107" s="275"/>
    </row>
    <row r="108" spans="3:19" ht="4.5" customHeight="1">
      <c r="C108" s="103"/>
      <c r="D108" s="162"/>
      <c r="E108" s="162"/>
      <c r="F108" s="162"/>
      <c r="G108" s="162"/>
      <c r="H108" s="162"/>
      <c r="I108" s="101"/>
      <c r="J108" s="101"/>
      <c r="K108" s="106"/>
      <c r="L108" s="106"/>
      <c r="M108" s="106"/>
      <c r="N108" s="101"/>
      <c r="O108" s="164"/>
      <c r="Q108" s="275"/>
      <c r="R108" s="275"/>
      <c r="S108" s="275"/>
    </row>
    <row r="109" spans="3:19">
      <c r="C109" s="103"/>
      <c r="D109" s="162" t="s">
        <v>14</v>
      </c>
      <c r="E109" s="104">
        <v>2022</v>
      </c>
      <c r="F109" s="162"/>
      <c r="G109" s="162"/>
      <c r="H109" s="162"/>
      <c r="I109" s="101"/>
      <c r="J109" s="101"/>
      <c r="K109" s="101"/>
      <c r="L109" s="101"/>
      <c r="M109" s="171"/>
      <c r="N109" s="171"/>
      <c r="O109" s="164"/>
      <c r="Q109" s="275"/>
      <c r="R109" s="275"/>
      <c r="S109" s="275"/>
    </row>
    <row r="110" spans="3:19" ht="4.5" customHeight="1" thickBot="1">
      <c r="C110" s="103"/>
      <c r="D110" s="162"/>
      <c r="E110" s="162"/>
      <c r="F110" s="162"/>
      <c r="G110" s="162"/>
      <c r="H110" s="162"/>
      <c r="I110" s="101"/>
      <c r="J110" s="106"/>
      <c r="K110" s="106"/>
      <c r="L110" s="106"/>
      <c r="M110" s="162"/>
      <c r="N110" s="162"/>
      <c r="O110" s="164"/>
      <c r="Q110" s="275"/>
      <c r="R110" s="275"/>
      <c r="S110" s="275"/>
    </row>
    <row r="111" spans="3:19" ht="15.75" thickBot="1">
      <c r="C111" s="103"/>
      <c r="D111" s="162"/>
      <c r="E111" s="162" t="s">
        <v>333</v>
      </c>
      <c r="F111" s="162"/>
      <c r="G111" s="162"/>
      <c r="H111" s="162"/>
      <c r="I111" s="113">
        <v>88</v>
      </c>
      <c r="J111" s="106"/>
      <c r="K111" s="106"/>
      <c r="L111" s="106"/>
      <c r="M111" s="162"/>
      <c r="N111" s="162"/>
      <c r="O111" s="164"/>
      <c r="Q111" s="275"/>
      <c r="R111" s="275"/>
      <c r="S111" s="275"/>
    </row>
    <row r="112" spans="3:19" ht="3.75" customHeight="1" thickBot="1">
      <c r="C112" s="103"/>
      <c r="D112" s="162"/>
      <c r="E112" s="162"/>
      <c r="F112" s="162"/>
      <c r="G112" s="162"/>
      <c r="H112" s="162"/>
      <c r="I112" s="101"/>
      <c r="J112" s="106"/>
      <c r="K112" s="106"/>
      <c r="L112" s="106"/>
      <c r="M112" s="162"/>
      <c r="N112" s="101"/>
      <c r="O112" s="164"/>
      <c r="Q112" s="275"/>
      <c r="R112" s="275"/>
      <c r="S112" s="275"/>
    </row>
    <row r="113" spans="3:19" ht="15.75" thickBot="1">
      <c r="C113" s="103"/>
      <c r="D113" s="162"/>
      <c r="E113" s="162" t="s">
        <v>196</v>
      </c>
      <c r="F113" s="162"/>
      <c r="G113" s="162"/>
      <c r="H113" s="162"/>
      <c r="I113" s="101"/>
      <c r="J113" s="113">
        <v>888</v>
      </c>
      <c r="K113" s="106"/>
      <c r="L113" s="113">
        <v>888</v>
      </c>
      <c r="M113" s="162"/>
      <c r="N113" s="101"/>
      <c r="O113" s="164"/>
      <c r="Q113" s="275"/>
      <c r="R113" s="275"/>
      <c r="S113" s="275"/>
    </row>
    <row r="114" spans="3:19" ht="3.75" customHeight="1" thickBot="1">
      <c r="C114" s="103"/>
      <c r="D114" s="162"/>
      <c r="E114" s="162"/>
      <c r="F114" s="162"/>
      <c r="G114" s="162"/>
      <c r="H114" s="162"/>
      <c r="I114" s="101"/>
      <c r="J114" s="101"/>
      <c r="K114" s="106"/>
      <c r="L114" s="106"/>
      <c r="M114" s="106"/>
      <c r="N114" s="101"/>
      <c r="O114" s="164"/>
      <c r="Q114" s="275"/>
      <c r="R114" s="275"/>
      <c r="S114" s="275"/>
    </row>
    <row r="115" spans="3:19" ht="15.75" thickBot="1">
      <c r="C115" s="103"/>
      <c r="D115" s="162"/>
      <c r="E115" s="162" t="s">
        <v>336</v>
      </c>
      <c r="F115" s="162"/>
      <c r="G115" s="162"/>
      <c r="H115" s="162"/>
      <c r="I115" s="101"/>
      <c r="J115" s="88">
        <f>(I111/J113)*1000</f>
        <v>99.099099099099107</v>
      </c>
      <c r="K115" s="106"/>
      <c r="L115" s="88">
        <f>(I111/L113)*1000</f>
        <v>99.099099099099107</v>
      </c>
      <c r="M115" s="106"/>
      <c r="N115" s="101"/>
      <c r="O115" s="164"/>
      <c r="Q115" s="275"/>
      <c r="R115" s="275"/>
      <c r="S115" s="275"/>
    </row>
    <row r="116" spans="3:19" ht="4.5" customHeight="1" thickBot="1">
      <c r="C116" s="107"/>
      <c r="D116" s="108"/>
      <c r="E116" s="108"/>
      <c r="F116" s="108"/>
      <c r="G116" s="108"/>
      <c r="H116" s="108"/>
      <c r="I116" s="108"/>
      <c r="J116" s="108"/>
      <c r="K116" s="108"/>
      <c r="L116" s="108"/>
      <c r="M116" s="108"/>
      <c r="N116" s="108"/>
      <c r="O116" s="109"/>
      <c r="Q116" s="275"/>
      <c r="R116" s="275"/>
      <c r="S116" s="275"/>
    </row>
    <row r="117" spans="3:19" ht="33" customHeight="1">
      <c r="C117" s="302" t="s">
        <v>222</v>
      </c>
      <c r="D117" s="303"/>
      <c r="E117" s="303"/>
      <c r="F117" s="303"/>
      <c r="G117" s="303"/>
      <c r="H117" s="303"/>
      <c r="I117" s="303"/>
      <c r="J117" s="303"/>
      <c r="K117" s="303"/>
      <c r="L117" s="303"/>
      <c r="M117" s="303"/>
      <c r="N117" s="303"/>
      <c r="O117" s="304"/>
      <c r="Q117" s="275" t="s">
        <v>299</v>
      </c>
      <c r="R117" s="275" t="s">
        <v>170</v>
      </c>
      <c r="S117" s="276" t="s">
        <v>150</v>
      </c>
    </row>
    <row r="118" spans="3:19" ht="4.5" customHeight="1" thickBot="1">
      <c r="C118" s="172"/>
      <c r="D118" s="162"/>
      <c r="E118" s="162"/>
      <c r="F118" s="162"/>
      <c r="G118" s="162"/>
      <c r="H118" s="162"/>
      <c r="I118" s="162"/>
      <c r="J118" s="162"/>
      <c r="K118" s="162"/>
      <c r="L118" s="162"/>
      <c r="M118" s="162"/>
      <c r="N118" s="162"/>
      <c r="O118" s="163"/>
      <c r="Q118" s="275"/>
      <c r="R118" s="275"/>
      <c r="S118" s="276"/>
    </row>
    <row r="119" spans="3:19" ht="15.75" customHeight="1" thickBot="1">
      <c r="C119" s="172"/>
      <c r="D119" s="162" t="s">
        <v>185</v>
      </c>
      <c r="E119" s="172"/>
      <c r="F119" s="162"/>
      <c r="G119" s="162"/>
      <c r="H119" s="162"/>
      <c r="I119" s="162"/>
      <c r="J119" s="162"/>
      <c r="K119" s="162"/>
      <c r="L119" s="162"/>
      <c r="M119" s="162"/>
      <c r="N119" s="94"/>
      <c r="O119" s="163"/>
      <c r="Q119" s="275"/>
      <c r="R119" s="275"/>
      <c r="S119" s="276"/>
    </row>
    <row r="120" spans="3:19" ht="4.5" customHeight="1" thickBot="1">
      <c r="C120" s="172"/>
      <c r="D120" s="162"/>
      <c r="E120" s="162"/>
      <c r="F120" s="162"/>
      <c r="G120" s="162"/>
      <c r="H120" s="162"/>
      <c r="I120" s="162"/>
      <c r="J120" s="162"/>
      <c r="K120" s="162"/>
      <c r="L120" s="162"/>
      <c r="M120" s="162"/>
      <c r="N120" s="162"/>
      <c r="O120" s="163"/>
      <c r="Q120" s="275"/>
      <c r="R120" s="275"/>
      <c r="S120" s="276"/>
    </row>
    <row r="121" spans="3:19" ht="15.75" customHeight="1" thickBot="1">
      <c r="C121" s="172"/>
      <c r="D121" s="162" t="s">
        <v>212</v>
      </c>
      <c r="E121" s="162"/>
      <c r="F121" s="162"/>
      <c r="G121" s="162"/>
      <c r="H121" s="162"/>
      <c r="I121" s="162"/>
      <c r="J121" s="162"/>
      <c r="K121" s="162"/>
      <c r="L121" s="162"/>
      <c r="M121" s="162"/>
      <c r="N121" s="94"/>
      <c r="O121" s="163"/>
      <c r="Q121" s="275"/>
      <c r="R121" s="275"/>
      <c r="S121" s="276"/>
    </row>
    <row r="122" spans="3:19" ht="3.75" customHeight="1" thickBot="1">
      <c r="C122" s="20"/>
      <c r="O122" s="21"/>
      <c r="Q122" s="275"/>
      <c r="R122" s="275"/>
      <c r="S122" s="276"/>
    </row>
    <row r="123" spans="3:19" ht="15.75" customHeight="1" thickBot="1">
      <c r="C123" s="20"/>
      <c r="D123" s="16" t="s">
        <v>150</v>
      </c>
      <c r="N123" s="92"/>
      <c r="O123" s="21"/>
      <c r="Q123" s="275"/>
      <c r="R123" s="275"/>
      <c r="S123" s="276"/>
    </row>
    <row r="124" spans="3:19" ht="4.5" customHeight="1" thickBot="1">
      <c r="C124" s="22"/>
      <c r="D124" s="23"/>
      <c r="E124" s="23"/>
      <c r="F124" s="23"/>
      <c r="G124" s="23"/>
      <c r="H124" s="23"/>
      <c r="I124" s="23"/>
      <c r="J124" s="23"/>
      <c r="K124" s="23"/>
      <c r="L124" s="23"/>
      <c r="M124" s="23"/>
      <c r="N124" s="23"/>
      <c r="O124" s="24"/>
      <c r="Q124" s="275"/>
      <c r="R124" s="275"/>
      <c r="S124" s="276"/>
    </row>
    <row r="125" spans="3:19" ht="15.75" customHeight="1">
      <c r="C125" s="288" t="s">
        <v>335</v>
      </c>
      <c r="D125" s="286"/>
      <c r="E125" s="286"/>
      <c r="F125" s="286"/>
      <c r="G125" s="286"/>
      <c r="H125" s="286"/>
      <c r="I125" s="286"/>
      <c r="J125" s="286"/>
      <c r="K125" s="286"/>
      <c r="L125" s="286"/>
      <c r="M125" s="286"/>
      <c r="N125" s="286"/>
      <c r="O125" s="287"/>
      <c r="Q125" s="278" t="s">
        <v>166</v>
      </c>
      <c r="R125" s="275" t="s">
        <v>170</v>
      </c>
      <c r="S125" s="275"/>
    </row>
    <row r="126" spans="3:19" ht="4.5" customHeight="1" thickBot="1">
      <c r="C126" s="172"/>
      <c r="D126" s="162"/>
      <c r="E126" s="162"/>
      <c r="F126" s="162"/>
      <c r="G126" s="162"/>
      <c r="H126" s="162"/>
      <c r="I126" s="162"/>
      <c r="J126" s="162"/>
      <c r="K126" s="162"/>
      <c r="L126" s="162"/>
      <c r="M126" s="162"/>
      <c r="N126" s="162"/>
      <c r="O126" s="163"/>
      <c r="Q126" s="279"/>
      <c r="R126" s="275"/>
      <c r="S126" s="275"/>
    </row>
    <row r="127" spans="3:19" ht="15.75" customHeight="1" thickBot="1">
      <c r="C127" s="172"/>
      <c r="D127" s="162" t="s">
        <v>14</v>
      </c>
      <c r="E127" s="104">
        <v>2022</v>
      </c>
      <c r="F127" s="162"/>
      <c r="G127" s="162"/>
      <c r="H127" s="162"/>
      <c r="I127" s="162"/>
      <c r="J127" s="162"/>
      <c r="K127" s="162"/>
      <c r="L127" s="162"/>
      <c r="M127" s="162"/>
      <c r="N127" s="94"/>
      <c r="O127" s="163"/>
      <c r="Q127" s="279"/>
      <c r="R127" s="275"/>
      <c r="S127" s="275"/>
    </row>
    <row r="128" spans="3:19" ht="4.5" customHeight="1" thickBot="1">
      <c r="C128" s="173"/>
      <c r="D128" s="174"/>
      <c r="E128" s="174"/>
      <c r="F128" s="174"/>
      <c r="G128" s="174"/>
      <c r="H128" s="174"/>
      <c r="I128" s="174"/>
      <c r="J128" s="174"/>
      <c r="K128" s="174"/>
      <c r="L128" s="174"/>
      <c r="M128" s="174"/>
      <c r="N128" s="174"/>
      <c r="O128" s="175"/>
      <c r="Q128" s="280"/>
      <c r="R128" s="275"/>
      <c r="S128" s="275"/>
    </row>
    <row r="129" spans="2:19" ht="15.75" customHeight="1" thickBot="1">
      <c r="B129" s="19" t="s">
        <v>107</v>
      </c>
      <c r="C129" s="112" t="s">
        <v>108</v>
      </c>
      <c r="D129" s="112"/>
      <c r="E129" s="162"/>
      <c r="F129" s="162"/>
      <c r="G129" s="162"/>
      <c r="H129" s="162"/>
      <c r="I129" s="162"/>
      <c r="J129" s="162"/>
      <c r="K129" s="162"/>
      <c r="L129" s="162"/>
      <c r="M129" s="162"/>
      <c r="N129" s="162"/>
      <c r="O129" s="162"/>
    </row>
    <row r="130" spans="2:19" ht="15.75" customHeight="1">
      <c r="C130" s="307" t="s">
        <v>338</v>
      </c>
      <c r="D130" s="291"/>
      <c r="E130" s="291"/>
      <c r="F130" s="291"/>
      <c r="G130" s="291"/>
      <c r="H130" s="291"/>
      <c r="I130" s="291"/>
      <c r="J130" s="291"/>
      <c r="K130" s="291"/>
      <c r="L130" s="291"/>
      <c r="M130" s="291"/>
      <c r="N130" s="291"/>
      <c r="O130" s="292"/>
      <c r="Q130" s="275" t="s">
        <v>270</v>
      </c>
      <c r="R130" s="275" t="s">
        <v>271</v>
      </c>
      <c r="S130" s="275"/>
    </row>
    <row r="131" spans="2:19" ht="3" customHeight="1">
      <c r="C131" s="95"/>
      <c r="D131" s="176"/>
      <c r="E131" s="176"/>
      <c r="F131" s="176"/>
      <c r="G131" s="176"/>
      <c r="H131" s="176"/>
      <c r="I131" s="176"/>
      <c r="J131" s="176"/>
      <c r="K131" s="176"/>
      <c r="L131" s="176"/>
      <c r="M131" s="176"/>
      <c r="N131" s="176"/>
      <c r="O131" s="96"/>
      <c r="Q131" s="275"/>
      <c r="R131" s="275"/>
      <c r="S131" s="275"/>
    </row>
    <row r="132" spans="2:19" ht="15.75" customHeight="1">
      <c r="C132" s="95" t="s">
        <v>14</v>
      </c>
      <c r="D132" s="165">
        <v>2022</v>
      </c>
      <c r="E132" s="176"/>
      <c r="F132" s="305"/>
      <c r="G132" s="305"/>
      <c r="H132" s="305"/>
      <c r="J132" s="177" t="s">
        <v>11</v>
      </c>
      <c r="K132" s="178"/>
      <c r="M132" s="177" t="s">
        <v>12</v>
      </c>
      <c r="N132" s="179"/>
      <c r="O132" s="96"/>
      <c r="Q132" s="275"/>
      <c r="R132" s="275"/>
      <c r="S132" s="275"/>
    </row>
    <row r="133" spans="2:19" ht="4.5" customHeight="1" thickBot="1">
      <c r="C133" s="95"/>
      <c r="D133" s="176"/>
      <c r="E133" s="179"/>
      <c r="F133" s="176"/>
      <c r="G133" s="176"/>
      <c r="H133" s="176"/>
      <c r="J133" s="176"/>
      <c r="K133" s="179"/>
      <c r="M133" s="176"/>
      <c r="N133" s="179"/>
      <c r="O133" s="96"/>
      <c r="Q133" s="275"/>
      <c r="R133" s="275"/>
      <c r="S133" s="275"/>
    </row>
    <row r="134" spans="2:19" ht="15.75" customHeight="1" thickBot="1">
      <c r="C134" s="95"/>
      <c r="D134" s="176" t="s">
        <v>138</v>
      </c>
      <c r="E134" s="179"/>
      <c r="F134" s="176"/>
      <c r="G134" s="176"/>
      <c r="H134" s="179"/>
      <c r="I134" s="166"/>
      <c r="J134" s="89">
        <v>88</v>
      </c>
      <c r="K134" s="179"/>
      <c r="L134" s="166"/>
      <c r="M134" s="89">
        <v>88</v>
      </c>
      <c r="N134" s="179"/>
      <c r="O134" s="96"/>
      <c r="Q134" s="275"/>
      <c r="R134" s="275"/>
      <c r="S134" s="275"/>
    </row>
    <row r="135" spans="2:19" ht="15.75" customHeight="1" thickBot="1">
      <c r="C135" s="95"/>
      <c r="E135" s="306" t="s">
        <v>339</v>
      </c>
      <c r="F135" s="306"/>
      <c r="G135" s="306"/>
      <c r="H135" s="89">
        <v>888</v>
      </c>
      <c r="I135" s="179"/>
      <c r="J135" s="166"/>
      <c r="K135" s="179"/>
      <c r="L135" s="179"/>
      <c r="M135" s="179"/>
      <c r="N135" s="179"/>
      <c r="O135" s="96"/>
      <c r="Q135" s="275"/>
      <c r="R135" s="275"/>
      <c r="S135" s="275"/>
    </row>
    <row r="136" spans="2:19" ht="15.75" customHeight="1">
      <c r="C136" s="95"/>
      <c r="D136" s="181"/>
      <c r="E136" s="306"/>
      <c r="F136" s="306"/>
      <c r="G136" s="306"/>
      <c r="H136" s="179"/>
      <c r="I136" s="179"/>
      <c r="J136" s="179"/>
      <c r="K136" s="179"/>
      <c r="L136" s="179"/>
      <c r="M136" s="179"/>
      <c r="N136" s="179"/>
      <c r="O136" s="96"/>
      <c r="Q136" s="275"/>
      <c r="R136" s="275"/>
      <c r="S136" s="275"/>
    </row>
    <row r="137" spans="2:19" ht="4.5" customHeight="1" thickBot="1">
      <c r="C137" s="95"/>
      <c r="D137" s="176"/>
      <c r="E137" s="179"/>
      <c r="F137" s="176"/>
      <c r="G137" s="176"/>
      <c r="H137" s="179"/>
      <c r="I137" s="179"/>
      <c r="J137" s="179"/>
      <c r="K137" s="179"/>
      <c r="L137" s="179"/>
      <c r="M137" s="179"/>
      <c r="N137" s="179"/>
      <c r="O137" s="96"/>
      <c r="Q137" s="275"/>
      <c r="R137" s="275"/>
      <c r="S137" s="275"/>
    </row>
    <row r="138" spans="2:19" ht="15.75" customHeight="1" thickBot="1">
      <c r="C138" s="95"/>
      <c r="D138" s="176"/>
      <c r="E138" s="306" t="s">
        <v>337</v>
      </c>
      <c r="F138" s="306"/>
      <c r="G138" s="306"/>
      <c r="H138" s="179"/>
      <c r="I138" s="179"/>
      <c r="J138" s="88">
        <f>(J134/H135)*1000</f>
        <v>99.099099099099107</v>
      </c>
      <c r="K138" s="179"/>
      <c r="L138" s="179"/>
      <c r="M138" s="88">
        <f>(M134/H135)*1000</f>
        <v>99.099099099099107</v>
      </c>
      <c r="N138" s="179"/>
      <c r="O138" s="96"/>
      <c r="Q138" s="275"/>
      <c r="R138" s="275"/>
      <c r="S138" s="275"/>
    </row>
    <row r="139" spans="2:19" ht="15.75" customHeight="1">
      <c r="C139" s="95"/>
      <c r="D139" s="176"/>
      <c r="E139" s="306"/>
      <c r="F139" s="306"/>
      <c r="G139" s="306"/>
      <c r="H139" s="176"/>
      <c r="I139" s="176"/>
      <c r="J139" s="176"/>
      <c r="K139" s="179"/>
      <c r="L139" s="176"/>
      <c r="M139" s="179"/>
      <c r="N139" s="179"/>
      <c r="O139" s="96"/>
      <c r="Q139" s="275"/>
      <c r="R139" s="275"/>
      <c r="S139" s="275"/>
    </row>
    <row r="140" spans="2:19" ht="15.75" customHeight="1">
      <c r="C140" s="95"/>
      <c r="D140" s="176" t="s">
        <v>139</v>
      </c>
      <c r="E140" s="179"/>
      <c r="F140" s="176"/>
      <c r="G140" s="176"/>
      <c r="H140" s="176"/>
      <c r="I140" s="176"/>
      <c r="J140" s="176"/>
      <c r="K140" s="176"/>
      <c r="L140" s="176"/>
      <c r="M140" s="176"/>
      <c r="N140" s="176"/>
      <c r="O140" s="96"/>
      <c r="Q140" s="275"/>
      <c r="R140" s="275"/>
      <c r="S140" s="275"/>
    </row>
    <row r="141" spans="2:19" ht="3.75" customHeight="1">
      <c r="C141" s="95"/>
      <c r="D141" s="176"/>
      <c r="E141" s="179"/>
      <c r="F141" s="176"/>
      <c r="G141" s="176"/>
      <c r="H141" s="176"/>
      <c r="I141" s="176"/>
      <c r="J141" s="176"/>
      <c r="K141" s="176"/>
      <c r="L141" s="176"/>
      <c r="M141" s="176"/>
      <c r="N141" s="176"/>
      <c r="O141" s="96"/>
      <c r="Q141" s="275"/>
      <c r="R141" s="275"/>
      <c r="S141" s="275"/>
    </row>
    <row r="142" spans="2:19" ht="15.75" customHeight="1">
      <c r="C142" s="95"/>
      <c r="D142" s="176" t="s">
        <v>161</v>
      </c>
      <c r="E142" s="179"/>
      <c r="F142" s="176"/>
      <c r="G142" s="176"/>
      <c r="H142" s="176"/>
      <c r="I142" s="176"/>
      <c r="J142" s="176"/>
      <c r="K142" s="176"/>
      <c r="L142" s="176"/>
      <c r="M142" s="176"/>
      <c r="N142" s="176"/>
      <c r="O142" s="96"/>
      <c r="Q142" s="275"/>
      <c r="R142" s="275"/>
      <c r="S142" s="275"/>
    </row>
    <row r="143" spans="2:19" ht="4.5" customHeight="1">
      <c r="C143" s="95"/>
      <c r="D143" s="176"/>
      <c r="E143" s="179"/>
      <c r="F143" s="176"/>
      <c r="G143" s="176"/>
      <c r="H143" s="176"/>
      <c r="I143" s="176"/>
      <c r="J143" s="176"/>
      <c r="K143" s="176"/>
      <c r="L143" s="176"/>
      <c r="M143" s="176"/>
      <c r="N143" s="176"/>
      <c r="O143" s="96"/>
      <c r="Q143" s="275"/>
      <c r="R143" s="275"/>
      <c r="S143" s="275"/>
    </row>
    <row r="144" spans="2:19" ht="15.75" customHeight="1">
      <c r="C144" s="95"/>
      <c r="D144" s="176" t="s">
        <v>245</v>
      </c>
      <c r="E144" s="179"/>
      <c r="F144" s="176"/>
      <c r="G144" s="176"/>
      <c r="H144" s="176"/>
      <c r="I144" s="176"/>
      <c r="J144" s="176"/>
      <c r="K144" s="176"/>
      <c r="L144" s="176"/>
      <c r="M144" s="176"/>
      <c r="N144" s="176"/>
      <c r="O144" s="96"/>
      <c r="Q144" s="275"/>
      <c r="R144" s="275"/>
      <c r="S144" s="275"/>
    </row>
    <row r="145" spans="3:19" ht="3.75" customHeight="1">
      <c r="C145" s="95"/>
      <c r="D145" s="176"/>
      <c r="E145" s="179"/>
      <c r="F145" s="176"/>
      <c r="G145" s="176"/>
      <c r="H145" s="176"/>
      <c r="I145" s="176"/>
      <c r="J145" s="176"/>
      <c r="K145" s="176"/>
      <c r="L145" s="176"/>
      <c r="M145" s="176"/>
      <c r="N145" s="176"/>
      <c r="O145" s="96"/>
      <c r="Q145" s="275"/>
      <c r="R145" s="275"/>
      <c r="S145" s="275"/>
    </row>
    <row r="146" spans="3:19" ht="15.75" customHeight="1">
      <c r="C146" s="95"/>
      <c r="D146" s="176" t="s">
        <v>237</v>
      </c>
      <c r="E146" s="179"/>
      <c r="F146" s="176"/>
      <c r="G146" s="176"/>
      <c r="H146" s="176"/>
      <c r="I146" s="176"/>
      <c r="J146" s="176"/>
      <c r="K146" s="176"/>
      <c r="L146" s="176"/>
      <c r="M146" s="176"/>
      <c r="N146" s="176"/>
      <c r="O146" s="96"/>
      <c r="Q146" s="275"/>
      <c r="R146" s="275"/>
      <c r="S146" s="275"/>
    </row>
    <row r="147" spans="3:19" ht="4.5" customHeight="1">
      <c r="C147" s="95"/>
      <c r="D147" s="176"/>
      <c r="E147" s="179"/>
      <c r="F147" s="176"/>
      <c r="G147" s="176"/>
      <c r="H147" s="176"/>
      <c r="I147" s="176"/>
      <c r="J147" s="176"/>
      <c r="K147" s="176"/>
      <c r="L147" s="176"/>
      <c r="M147" s="176"/>
      <c r="N147" s="176"/>
      <c r="O147" s="96"/>
      <c r="Q147" s="275"/>
      <c r="R147" s="275"/>
      <c r="S147" s="275"/>
    </row>
    <row r="148" spans="3:19" ht="15.75" customHeight="1">
      <c r="C148" s="95"/>
      <c r="D148" s="176" t="s">
        <v>238</v>
      </c>
      <c r="E148" s="179"/>
      <c r="F148" s="176"/>
      <c r="G148" s="176"/>
      <c r="H148" s="176"/>
      <c r="I148" s="176"/>
      <c r="J148" s="176"/>
      <c r="K148" s="176"/>
      <c r="L148" s="176"/>
      <c r="M148" s="176"/>
      <c r="N148" s="176"/>
      <c r="O148" s="96"/>
      <c r="Q148" s="275"/>
      <c r="R148" s="275"/>
      <c r="S148" s="275"/>
    </row>
    <row r="149" spans="3:19" ht="3.75" customHeight="1">
      <c r="C149" s="95"/>
      <c r="D149" s="176"/>
      <c r="E149" s="179"/>
      <c r="F149" s="176"/>
      <c r="G149" s="176"/>
      <c r="H149" s="176"/>
      <c r="I149" s="176"/>
      <c r="J149" s="176"/>
      <c r="K149" s="176"/>
      <c r="L149" s="176"/>
      <c r="M149" s="176"/>
      <c r="N149" s="176"/>
      <c r="O149" s="96"/>
      <c r="Q149" s="275"/>
      <c r="R149" s="275"/>
      <c r="S149" s="275"/>
    </row>
    <row r="150" spans="3:19" ht="15.75" customHeight="1">
      <c r="C150" s="95"/>
      <c r="D150" s="176" t="s">
        <v>239</v>
      </c>
      <c r="E150" s="179"/>
      <c r="F150" s="176"/>
      <c r="G150" s="176"/>
      <c r="H150" s="176"/>
      <c r="I150" s="176"/>
      <c r="J150" s="176"/>
      <c r="K150" s="176"/>
      <c r="L150" s="176"/>
      <c r="M150" s="176"/>
      <c r="N150" s="176"/>
      <c r="O150" s="96"/>
      <c r="Q150" s="275"/>
      <c r="R150" s="275"/>
      <c r="S150" s="275"/>
    </row>
    <row r="151" spans="3:19" ht="4.5" customHeight="1">
      <c r="C151" s="95"/>
      <c r="D151" s="176"/>
      <c r="E151" s="179"/>
      <c r="F151" s="176"/>
      <c r="G151" s="176"/>
      <c r="H151" s="176"/>
      <c r="I151" s="176"/>
      <c r="J151" s="176"/>
      <c r="K151" s="176"/>
      <c r="L151" s="176"/>
      <c r="M151" s="176"/>
      <c r="N151" s="176"/>
      <c r="O151" s="96"/>
      <c r="Q151" s="275"/>
      <c r="R151" s="275"/>
      <c r="S151" s="275"/>
    </row>
    <row r="152" spans="3:19" ht="15.75" customHeight="1">
      <c r="C152" s="95"/>
      <c r="D152" s="176" t="s">
        <v>240</v>
      </c>
      <c r="E152" s="179"/>
      <c r="F152" s="176"/>
      <c r="G152" s="176"/>
      <c r="H152" s="176"/>
      <c r="I152" s="176"/>
      <c r="J152" s="176"/>
      <c r="K152" s="176"/>
      <c r="L152" s="176"/>
      <c r="M152" s="176"/>
      <c r="N152" s="176"/>
      <c r="O152" s="96"/>
      <c r="Q152" s="275"/>
      <c r="R152" s="275"/>
      <c r="S152" s="275"/>
    </row>
    <row r="153" spans="3:19" ht="4.5" customHeight="1">
      <c r="C153" s="95"/>
      <c r="D153" s="176"/>
      <c r="E153" s="179"/>
      <c r="F153" s="176"/>
      <c r="G153" s="176"/>
      <c r="H153" s="176"/>
      <c r="I153" s="176"/>
      <c r="J153" s="176"/>
      <c r="K153" s="176"/>
      <c r="L153" s="176"/>
      <c r="M153" s="176"/>
      <c r="N153" s="176"/>
      <c r="O153" s="96"/>
      <c r="Q153" s="275"/>
      <c r="R153" s="275"/>
      <c r="S153" s="275"/>
    </row>
    <row r="154" spans="3:19" ht="15.75" customHeight="1">
      <c r="C154" s="95"/>
      <c r="D154" s="176" t="s">
        <v>246</v>
      </c>
      <c r="E154" s="179"/>
      <c r="F154" s="176"/>
      <c r="G154" s="176"/>
      <c r="H154" s="176"/>
      <c r="I154" s="176"/>
      <c r="J154" s="176"/>
      <c r="K154" s="176"/>
      <c r="L154" s="176"/>
      <c r="M154" s="176"/>
      <c r="N154" s="176"/>
      <c r="O154" s="96"/>
      <c r="Q154" s="275"/>
      <c r="R154" s="275"/>
      <c r="S154" s="275"/>
    </row>
    <row r="155" spans="3:19" ht="3.75" customHeight="1">
      <c r="C155" s="95"/>
      <c r="D155" s="176"/>
      <c r="E155" s="179"/>
      <c r="F155" s="176"/>
      <c r="G155" s="176"/>
      <c r="H155" s="176"/>
      <c r="I155" s="176"/>
      <c r="J155" s="176"/>
      <c r="K155" s="176"/>
      <c r="L155" s="176"/>
      <c r="M155" s="176"/>
      <c r="N155" s="176"/>
      <c r="O155" s="96"/>
      <c r="Q155" s="275"/>
      <c r="R155" s="275"/>
      <c r="S155" s="275"/>
    </row>
    <row r="156" spans="3:19" ht="15.75" customHeight="1">
      <c r="C156" s="95"/>
      <c r="D156" s="176" t="s">
        <v>241</v>
      </c>
      <c r="E156" s="179"/>
      <c r="F156" s="176"/>
      <c r="G156" s="176"/>
      <c r="H156" s="176"/>
      <c r="I156" s="176"/>
      <c r="J156" s="176"/>
      <c r="K156" s="176"/>
      <c r="L156" s="176"/>
      <c r="M156" s="176"/>
      <c r="N156" s="176"/>
      <c r="O156" s="96"/>
      <c r="Q156" s="275"/>
      <c r="R156" s="275"/>
      <c r="S156" s="275"/>
    </row>
    <row r="157" spans="3:19" ht="4.5" customHeight="1">
      <c r="C157" s="95"/>
      <c r="D157" s="176"/>
      <c r="E157" s="179"/>
      <c r="F157" s="176"/>
      <c r="G157" s="176"/>
      <c r="H157" s="176"/>
      <c r="I157" s="176"/>
      <c r="J157" s="176"/>
      <c r="K157" s="176"/>
      <c r="L157" s="176"/>
      <c r="M157" s="176"/>
      <c r="N157" s="176"/>
      <c r="O157" s="96"/>
      <c r="Q157" s="275"/>
      <c r="R157" s="275"/>
      <c r="S157" s="275"/>
    </row>
    <row r="158" spans="3:19" ht="15.75" customHeight="1">
      <c r="C158" s="95"/>
      <c r="D158" s="176" t="s">
        <v>242</v>
      </c>
      <c r="E158" s="179"/>
      <c r="F158" s="176"/>
      <c r="G158" s="176"/>
      <c r="H158" s="176"/>
      <c r="I158" s="176"/>
      <c r="J158" s="176"/>
      <c r="K158" s="176"/>
      <c r="L158" s="176"/>
      <c r="M158" s="176"/>
      <c r="N158" s="176"/>
      <c r="O158" s="96"/>
      <c r="Q158" s="275"/>
      <c r="R158" s="275"/>
      <c r="S158" s="275"/>
    </row>
    <row r="159" spans="3:19" ht="3" customHeight="1">
      <c r="C159" s="95"/>
      <c r="D159" s="176"/>
      <c r="E159" s="179"/>
      <c r="F159" s="176"/>
      <c r="G159" s="176"/>
      <c r="H159" s="176"/>
      <c r="I159" s="176"/>
      <c r="J159" s="176"/>
      <c r="K159" s="176"/>
      <c r="L159" s="176"/>
      <c r="M159" s="176"/>
      <c r="N159" s="176"/>
      <c r="O159" s="96"/>
      <c r="Q159" s="275"/>
      <c r="R159" s="275"/>
      <c r="S159" s="275"/>
    </row>
    <row r="160" spans="3:19" ht="15.75" customHeight="1">
      <c r="C160" s="95"/>
      <c r="D160" s="176" t="s">
        <v>243</v>
      </c>
      <c r="E160" s="179"/>
      <c r="F160" s="176"/>
      <c r="G160" s="176"/>
      <c r="H160" s="176"/>
      <c r="I160" s="176"/>
      <c r="J160" s="176"/>
      <c r="K160" s="176"/>
      <c r="L160" s="176"/>
      <c r="M160" s="176"/>
      <c r="N160" s="176"/>
      <c r="O160" s="96"/>
      <c r="Q160" s="275"/>
      <c r="R160" s="275"/>
      <c r="S160" s="275"/>
    </row>
    <row r="161" spans="3:19" ht="3.75" customHeight="1">
      <c r="C161" s="95"/>
      <c r="D161" s="176"/>
      <c r="E161" s="179"/>
      <c r="F161" s="176"/>
      <c r="G161" s="176"/>
      <c r="H161" s="176"/>
      <c r="I161" s="176"/>
      <c r="J161" s="176"/>
      <c r="K161" s="176"/>
      <c r="L161" s="176"/>
      <c r="M161" s="176"/>
      <c r="N161" s="176"/>
      <c r="O161" s="96"/>
      <c r="Q161" s="275"/>
      <c r="R161" s="275"/>
      <c r="S161" s="275"/>
    </row>
    <row r="162" spans="3:19" ht="15.75" customHeight="1">
      <c r="C162" s="95"/>
      <c r="D162" s="176" t="s">
        <v>244</v>
      </c>
      <c r="E162" s="179"/>
      <c r="F162" s="176"/>
      <c r="G162" s="176"/>
      <c r="H162" s="176"/>
      <c r="I162" s="176"/>
      <c r="J162" s="176"/>
      <c r="K162" s="176"/>
      <c r="L162" s="176"/>
      <c r="M162" s="176"/>
      <c r="N162" s="176"/>
      <c r="O162" s="96"/>
      <c r="Q162" s="275"/>
      <c r="R162" s="275"/>
      <c r="S162" s="275"/>
    </row>
    <row r="163" spans="3:19" ht="3.75" customHeight="1">
      <c r="C163" s="95"/>
      <c r="D163" s="176"/>
      <c r="E163" s="179"/>
      <c r="F163" s="176"/>
      <c r="G163" s="176"/>
      <c r="H163" s="176"/>
      <c r="I163" s="176"/>
      <c r="J163" s="176"/>
      <c r="K163" s="176"/>
      <c r="L163" s="176"/>
      <c r="M163" s="176"/>
      <c r="N163" s="176"/>
      <c r="O163" s="96"/>
      <c r="Q163" s="275"/>
      <c r="R163" s="275"/>
      <c r="S163" s="275"/>
    </row>
    <row r="164" spans="3:19" ht="15.75" customHeight="1">
      <c r="C164" s="95"/>
      <c r="D164" s="176" t="s">
        <v>247</v>
      </c>
      <c r="E164" s="179"/>
      <c r="F164" s="176"/>
      <c r="G164" s="176"/>
      <c r="H164" s="176"/>
      <c r="I164" s="176"/>
      <c r="J164" s="176"/>
      <c r="K164" s="176"/>
      <c r="L164" s="176"/>
      <c r="M164" s="176"/>
      <c r="N164" s="176"/>
      <c r="O164" s="96"/>
      <c r="Q164" s="275"/>
      <c r="R164" s="275"/>
      <c r="S164" s="275"/>
    </row>
    <row r="165" spans="3:19" ht="3" customHeight="1">
      <c r="C165" s="95"/>
      <c r="D165" s="176"/>
      <c r="E165" s="179"/>
      <c r="F165" s="176"/>
      <c r="G165" s="176"/>
      <c r="H165" s="176"/>
      <c r="I165" s="176"/>
      <c r="J165" s="176"/>
      <c r="K165" s="176"/>
      <c r="L165" s="176"/>
      <c r="M165" s="176"/>
      <c r="N165" s="176"/>
      <c r="O165" s="96"/>
      <c r="Q165" s="275"/>
      <c r="R165" s="275"/>
      <c r="S165" s="275"/>
    </row>
    <row r="166" spans="3:19" ht="15.75" customHeight="1">
      <c r="C166" s="95"/>
      <c r="D166" s="176" t="s">
        <v>140</v>
      </c>
      <c r="E166" s="179"/>
      <c r="F166" s="176"/>
      <c r="G166" s="176"/>
      <c r="H166" s="176"/>
      <c r="I166" s="176"/>
      <c r="J166" s="176"/>
      <c r="K166" s="176"/>
      <c r="L166" s="176"/>
      <c r="M166" s="176"/>
      <c r="N166" s="176"/>
      <c r="O166" s="96"/>
      <c r="Q166" s="275"/>
      <c r="R166" s="275"/>
      <c r="S166" s="275"/>
    </row>
    <row r="167" spans="3:19" ht="3.75" customHeight="1" thickBot="1">
      <c r="C167" s="97"/>
      <c r="D167" s="91"/>
      <c r="E167" s="168"/>
      <c r="F167" s="91"/>
      <c r="G167" s="91"/>
      <c r="H167" s="91"/>
      <c r="I167" s="91"/>
      <c r="J167" s="91"/>
      <c r="K167" s="168"/>
      <c r="L167" s="91"/>
      <c r="M167" s="168"/>
      <c r="N167" s="168"/>
      <c r="O167" s="99"/>
      <c r="Q167" s="275"/>
      <c r="R167" s="275"/>
      <c r="S167" s="275"/>
    </row>
    <row r="168" spans="3:19" ht="15.75" customHeight="1">
      <c r="C168" s="307" t="s">
        <v>340</v>
      </c>
      <c r="D168" s="291"/>
      <c r="E168" s="291"/>
      <c r="F168" s="291"/>
      <c r="G168" s="291"/>
      <c r="H168" s="291"/>
      <c r="I168" s="291"/>
      <c r="J168" s="291"/>
      <c r="K168" s="291"/>
      <c r="L168" s="291"/>
      <c r="M168" s="291"/>
      <c r="N168" s="291"/>
      <c r="O168" s="292"/>
      <c r="Q168" s="275" t="s">
        <v>223</v>
      </c>
      <c r="R168" s="275" t="s">
        <v>309</v>
      </c>
      <c r="S168" s="275"/>
    </row>
    <row r="169" spans="3:19">
      <c r="C169" s="95"/>
      <c r="D169" s="16" t="s">
        <v>14</v>
      </c>
      <c r="E169" s="80">
        <v>2022</v>
      </c>
      <c r="K169" s="81"/>
      <c r="M169" s="81"/>
      <c r="N169" s="81"/>
      <c r="O169" s="96"/>
      <c r="Q169" s="275"/>
      <c r="R169" s="275"/>
      <c r="S169" s="275"/>
    </row>
    <row r="170" spans="3:19" ht="3" customHeight="1">
      <c r="C170" s="95"/>
      <c r="E170" s="44"/>
      <c r="O170" s="96"/>
      <c r="Q170" s="275"/>
      <c r="R170" s="275"/>
      <c r="S170" s="275"/>
    </row>
    <row r="171" spans="3:19" ht="15.75" customHeight="1">
      <c r="C171" s="95"/>
      <c r="E171" s="308" t="s">
        <v>304</v>
      </c>
      <c r="F171" s="308"/>
      <c r="G171" s="308"/>
      <c r="I171" s="297" t="s">
        <v>224</v>
      </c>
      <c r="J171" s="297"/>
      <c r="K171" s="297"/>
      <c r="L171" s="297"/>
      <c r="M171" s="297"/>
      <c r="O171" s="96"/>
      <c r="Q171" s="275"/>
      <c r="R171" s="275"/>
      <c r="S171" s="275"/>
    </row>
    <row r="172" spans="3:19" ht="15" customHeight="1">
      <c r="C172" s="95"/>
      <c r="E172" s="308"/>
      <c r="F172" s="308"/>
      <c r="G172" s="308"/>
      <c r="I172" s="81" t="s">
        <v>11</v>
      </c>
      <c r="J172" s="277" t="s">
        <v>341</v>
      </c>
      <c r="K172" s="277"/>
      <c r="L172" s="81" t="s">
        <v>12</v>
      </c>
      <c r="M172" s="277" t="s">
        <v>341</v>
      </c>
      <c r="N172" s="277"/>
      <c r="O172" s="96"/>
      <c r="Q172" s="275"/>
      <c r="R172" s="275"/>
      <c r="S172" s="275"/>
    </row>
    <row r="173" spans="3:19">
      <c r="C173" s="95"/>
      <c r="E173" s="116"/>
      <c r="F173" s="116"/>
      <c r="G173" s="116"/>
      <c r="I173" s="167"/>
      <c r="J173" s="277"/>
      <c r="K173" s="277"/>
      <c r="L173" s="167"/>
      <c r="M173" s="277"/>
      <c r="N173" s="277"/>
      <c r="O173" s="96"/>
      <c r="Q173" s="275"/>
      <c r="R173" s="275"/>
      <c r="S173" s="275"/>
    </row>
    <row r="174" spans="3:19" ht="3.75" customHeight="1" thickBot="1">
      <c r="C174" s="95"/>
      <c r="G174" s="44"/>
      <c r="I174" s="44"/>
      <c r="O174" s="96"/>
      <c r="Q174" s="275"/>
      <c r="R174" s="275"/>
      <c r="S174" s="275"/>
    </row>
    <row r="175" spans="3:19" ht="15.75" customHeight="1" thickBot="1">
      <c r="C175" s="95"/>
      <c r="D175" s="16" t="s">
        <v>171</v>
      </c>
      <c r="F175" s="89">
        <v>88</v>
      </c>
      <c r="I175" s="89">
        <v>8</v>
      </c>
      <c r="J175" s="90">
        <f>(F175/I175)</f>
        <v>11</v>
      </c>
      <c r="L175" s="89">
        <v>8</v>
      </c>
      <c r="M175" s="90">
        <f>(F175/L175)</f>
        <v>11</v>
      </c>
      <c r="O175" s="96"/>
      <c r="Q175" s="275"/>
      <c r="R175" s="275"/>
      <c r="S175" s="275"/>
    </row>
    <row r="176" spans="3:19" ht="3.75" customHeight="1" thickBot="1">
      <c r="C176" s="95"/>
      <c r="F176" s="44"/>
      <c r="O176" s="96"/>
      <c r="Q176" s="275"/>
      <c r="R176" s="275"/>
      <c r="S176" s="275"/>
    </row>
    <row r="177" spans="2:19" ht="15.75" thickBot="1">
      <c r="C177" s="95"/>
      <c r="D177" s="16" t="s">
        <v>299</v>
      </c>
      <c r="F177" s="89">
        <v>88</v>
      </c>
      <c r="I177" s="89">
        <v>8</v>
      </c>
      <c r="J177" s="90">
        <f>(F177/I177)</f>
        <v>11</v>
      </c>
      <c r="L177" s="89">
        <v>8</v>
      </c>
      <c r="M177" s="90">
        <f>(F177/L177)</f>
        <v>11</v>
      </c>
      <c r="O177" s="96"/>
      <c r="Q177" s="275"/>
      <c r="R177" s="275"/>
      <c r="S177" s="275"/>
    </row>
    <row r="178" spans="2:19" ht="4.5" customHeight="1" thickBot="1">
      <c r="C178" s="95"/>
      <c r="F178" s="44"/>
      <c r="O178" s="96"/>
      <c r="Q178" s="275"/>
      <c r="R178" s="275"/>
      <c r="S178" s="275"/>
    </row>
    <row r="179" spans="2:19" ht="15.75" thickBot="1">
      <c r="C179" s="95"/>
      <c r="D179" s="16" t="s">
        <v>305</v>
      </c>
      <c r="F179" s="89">
        <v>88</v>
      </c>
      <c r="I179" s="89">
        <v>8</v>
      </c>
      <c r="J179" s="90">
        <f>(F179/I179)</f>
        <v>11</v>
      </c>
      <c r="L179" s="89">
        <v>8</v>
      </c>
      <c r="M179" s="90">
        <f>(F179/L179)</f>
        <v>11</v>
      </c>
      <c r="O179" s="96"/>
      <c r="Q179" s="275"/>
      <c r="R179" s="275"/>
      <c r="S179" s="275"/>
    </row>
    <row r="180" spans="2:19" ht="4.5" customHeight="1">
      <c r="C180" s="95"/>
      <c r="G180" s="44"/>
      <c r="J180" s="44"/>
      <c r="L180" s="44"/>
      <c r="N180" s="44"/>
      <c r="O180" s="96"/>
      <c r="Q180" s="275"/>
      <c r="R180" s="275"/>
      <c r="S180" s="275"/>
    </row>
    <row r="181" spans="2:19" ht="4.5" customHeight="1" thickBot="1">
      <c r="C181" s="97"/>
      <c r="D181" s="91"/>
      <c r="E181" s="91"/>
      <c r="F181" s="91"/>
      <c r="G181" s="91"/>
      <c r="H181" s="91"/>
      <c r="I181" s="91"/>
      <c r="J181" s="91"/>
      <c r="K181" s="91"/>
      <c r="L181" s="91"/>
      <c r="M181" s="91"/>
      <c r="N181" s="91"/>
      <c r="O181" s="99"/>
      <c r="Q181" s="275"/>
      <c r="R181" s="275"/>
      <c r="S181" s="275"/>
    </row>
    <row r="182" spans="2:19" ht="15.75" customHeight="1" thickBot="1">
      <c r="B182" s="19" t="s">
        <v>109</v>
      </c>
      <c r="C182" s="19" t="s">
        <v>110</v>
      </c>
      <c r="D182" s="19"/>
    </row>
    <row r="183" spans="2:19" ht="15.75" customHeight="1">
      <c r="C183" s="299" t="s">
        <v>111</v>
      </c>
      <c r="D183" s="286"/>
      <c r="E183" s="286"/>
      <c r="F183" s="286"/>
      <c r="G183" s="286"/>
      <c r="H183" s="286"/>
      <c r="I183" s="286"/>
      <c r="J183" s="286"/>
      <c r="K183" s="286"/>
      <c r="L183" s="286"/>
      <c r="M183" s="286"/>
      <c r="N183" s="286"/>
      <c r="O183" s="287"/>
      <c r="Q183" s="316" t="s">
        <v>155</v>
      </c>
      <c r="R183" s="316" t="s">
        <v>306</v>
      </c>
      <c r="S183" s="316"/>
    </row>
    <row r="184" spans="2:19" ht="4.5" customHeight="1">
      <c r="C184" s="20"/>
      <c r="O184" s="21"/>
      <c r="Q184" s="316"/>
      <c r="R184" s="316"/>
      <c r="S184" s="316"/>
    </row>
    <row r="185" spans="2:19" ht="15.75" customHeight="1" thickBot="1">
      <c r="C185" s="20"/>
      <c r="D185" s="16" t="s">
        <v>14</v>
      </c>
      <c r="E185" s="80">
        <v>2021</v>
      </c>
      <c r="I185" s="81" t="s">
        <v>11</v>
      </c>
      <c r="J185" s="19"/>
      <c r="K185" s="81" t="s">
        <v>12</v>
      </c>
      <c r="L185" s="19"/>
      <c r="M185" s="19" t="s">
        <v>13</v>
      </c>
      <c r="N185" s="44"/>
      <c r="O185" s="21"/>
      <c r="Q185" s="316"/>
      <c r="R185" s="316"/>
      <c r="S185" s="316"/>
    </row>
    <row r="186" spans="2:19" ht="15.75" customHeight="1" thickBot="1">
      <c r="C186" s="20"/>
      <c r="E186" s="277" t="s">
        <v>307</v>
      </c>
      <c r="F186" s="277"/>
      <c r="G186" s="277"/>
      <c r="H186" s="89">
        <v>88</v>
      </c>
      <c r="I186" s="44"/>
      <c r="J186" s="44"/>
      <c r="K186" s="44"/>
      <c r="L186" s="44"/>
      <c r="M186" s="44"/>
      <c r="N186" s="44"/>
      <c r="O186" s="21"/>
      <c r="Q186" s="316"/>
      <c r="R186" s="316"/>
      <c r="S186" s="316"/>
    </row>
    <row r="187" spans="2:19" ht="15.75" customHeight="1">
      <c r="C187" s="20"/>
      <c r="E187" s="277"/>
      <c r="F187" s="277"/>
      <c r="G187" s="277"/>
      <c r="H187" s="44"/>
      <c r="I187" s="44"/>
      <c r="J187" s="44"/>
      <c r="K187" s="44"/>
      <c r="L187" s="44"/>
      <c r="M187" s="44"/>
      <c r="O187" s="21"/>
      <c r="Q187" s="316"/>
      <c r="R187" s="316"/>
      <c r="S187" s="316"/>
    </row>
    <row r="188" spans="2:19" ht="4.5" customHeight="1" thickBot="1">
      <c r="C188" s="20"/>
      <c r="H188" s="44"/>
      <c r="I188" s="44"/>
      <c r="J188" s="44"/>
      <c r="K188" s="44"/>
      <c r="L188" s="44"/>
      <c r="M188" s="44"/>
      <c r="O188" s="21"/>
      <c r="Q188" s="316"/>
      <c r="R188" s="316"/>
      <c r="S188" s="316"/>
    </row>
    <row r="189" spans="2:19" ht="15.75" thickBot="1">
      <c r="C189" s="20"/>
      <c r="E189" s="16" t="s">
        <v>196</v>
      </c>
      <c r="H189" s="44"/>
      <c r="I189" s="89">
        <v>888</v>
      </c>
      <c r="J189" s="44"/>
      <c r="K189" s="89">
        <v>888</v>
      </c>
      <c r="L189" s="44"/>
      <c r="M189" s="115">
        <f>+I189+K189</f>
        <v>1776</v>
      </c>
      <c r="O189" s="21"/>
      <c r="Q189" s="316"/>
      <c r="R189" s="316"/>
      <c r="S189" s="316"/>
    </row>
    <row r="190" spans="2:19" ht="3.75" customHeight="1">
      <c r="C190" s="20"/>
      <c r="H190" s="44"/>
      <c r="I190" s="44"/>
      <c r="J190" s="44"/>
      <c r="K190" s="44"/>
      <c r="L190" s="44"/>
      <c r="M190" s="44"/>
      <c r="O190" s="21"/>
      <c r="Q190" s="316"/>
      <c r="R190" s="316"/>
      <c r="S190" s="316"/>
    </row>
    <row r="191" spans="2:19" ht="3.75" customHeight="1" thickBot="1">
      <c r="C191" s="20"/>
      <c r="H191" s="44"/>
      <c r="I191" s="44"/>
      <c r="J191" s="44"/>
      <c r="K191" s="44"/>
      <c r="L191" s="44"/>
      <c r="M191" s="44"/>
      <c r="O191" s="21"/>
      <c r="Q191" s="316"/>
      <c r="R191" s="316"/>
      <c r="S191" s="316"/>
    </row>
    <row r="192" spans="2:19" ht="15.75" customHeight="1" thickBot="1">
      <c r="C192" s="20"/>
      <c r="E192" s="16" t="s">
        <v>308</v>
      </c>
      <c r="H192" s="44"/>
      <c r="I192" s="126">
        <f>(H186/I189)*1000</f>
        <v>99.099099099099107</v>
      </c>
      <c r="J192" s="44"/>
      <c r="K192" s="126">
        <f>(H186/K189)*1000</f>
        <v>99.099099099099107</v>
      </c>
      <c r="L192" s="44"/>
      <c r="M192" s="115">
        <f>(H186/M189)*1000</f>
        <v>49.549549549549553</v>
      </c>
      <c r="O192" s="21"/>
      <c r="Q192" s="316"/>
      <c r="R192" s="316"/>
      <c r="S192" s="316"/>
    </row>
    <row r="193" spans="3:19" ht="4.5" customHeight="1">
      <c r="C193" s="20"/>
      <c r="H193" s="44"/>
      <c r="I193" s="127"/>
      <c r="J193" s="44"/>
      <c r="K193" s="127"/>
      <c r="L193" s="44"/>
      <c r="M193" s="19"/>
      <c r="O193" s="21"/>
      <c r="Q193" s="316"/>
      <c r="R193" s="316"/>
      <c r="S193" s="316"/>
    </row>
    <row r="194" spans="3:19" ht="15.75" customHeight="1" thickBot="1">
      <c r="C194" s="20"/>
      <c r="D194" s="16" t="s">
        <v>14</v>
      </c>
      <c r="E194" s="80">
        <v>2022</v>
      </c>
      <c r="I194" s="81"/>
      <c r="J194" s="19"/>
      <c r="K194" s="81"/>
      <c r="L194" s="19"/>
      <c r="M194" s="19"/>
      <c r="N194" s="44"/>
      <c r="O194" s="21"/>
      <c r="Q194" s="316"/>
      <c r="R194" s="316"/>
      <c r="S194" s="316"/>
    </row>
    <row r="195" spans="3:19" ht="15.75" customHeight="1" thickBot="1">
      <c r="C195" s="20"/>
      <c r="E195" s="277" t="s">
        <v>307</v>
      </c>
      <c r="F195" s="277"/>
      <c r="G195" s="277"/>
      <c r="H195" s="89">
        <v>88</v>
      </c>
      <c r="I195" s="44"/>
      <c r="J195" s="44"/>
      <c r="K195" s="44"/>
      <c r="L195" s="44"/>
      <c r="M195" s="44"/>
      <c r="N195" s="44"/>
      <c r="O195" s="21"/>
      <c r="Q195" s="316"/>
      <c r="R195" s="316"/>
      <c r="S195" s="316"/>
    </row>
    <row r="196" spans="3:19" ht="15.75" customHeight="1">
      <c r="C196" s="20"/>
      <c r="E196" s="277"/>
      <c r="F196" s="277"/>
      <c r="G196" s="277"/>
      <c r="H196" s="44"/>
      <c r="I196" s="44"/>
      <c r="J196" s="44"/>
      <c r="K196" s="44"/>
      <c r="L196" s="44"/>
      <c r="M196" s="44"/>
      <c r="O196" s="21"/>
      <c r="Q196" s="316"/>
      <c r="R196" s="316"/>
      <c r="S196" s="316"/>
    </row>
    <row r="197" spans="3:19" ht="4.5" customHeight="1" thickBot="1">
      <c r="C197" s="20"/>
      <c r="H197" s="44"/>
      <c r="I197" s="44"/>
      <c r="J197" s="44"/>
      <c r="K197" s="44"/>
      <c r="L197" s="44"/>
      <c r="M197" s="44"/>
      <c r="O197" s="21"/>
      <c r="Q197" s="316"/>
      <c r="R197" s="316"/>
      <c r="S197" s="316"/>
    </row>
    <row r="198" spans="3:19" ht="15.75" thickBot="1">
      <c r="C198" s="20"/>
      <c r="E198" s="16" t="s">
        <v>196</v>
      </c>
      <c r="H198" s="44"/>
      <c r="I198" s="89">
        <v>888</v>
      </c>
      <c r="J198" s="44"/>
      <c r="K198" s="89">
        <v>888</v>
      </c>
      <c r="L198" s="44"/>
      <c r="M198" s="115">
        <f>+I198+K198</f>
        <v>1776</v>
      </c>
      <c r="O198" s="21"/>
      <c r="Q198" s="316"/>
      <c r="R198" s="316"/>
      <c r="S198" s="316"/>
    </row>
    <row r="199" spans="3:19" ht="3.75" customHeight="1">
      <c r="C199" s="20"/>
      <c r="H199" s="44"/>
      <c r="I199" s="44"/>
      <c r="J199" s="44"/>
      <c r="K199" s="44"/>
      <c r="L199" s="44"/>
      <c r="M199" s="44"/>
      <c r="O199" s="21"/>
      <c r="Q199" s="316"/>
      <c r="R199" s="316"/>
      <c r="S199" s="316"/>
    </row>
    <row r="200" spans="3:19" ht="3.75" customHeight="1" thickBot="1">
      <c r="C200" s="20"/>
      <c r="H200" s="44"/>
      <c r="I200" s="44"/>
      <c r="J200" s="44"/>
      <c r="K200" s="44"/>
      <c r="L200" s="44"/>
      <c r="M200" s="44"/>
      <c r="O200" s="21"/>
      <c r="Q200" s="316"/>
      <c r="R200" s="316"/>
      <c r="S200" s="316"/>
    </row>
    <row r="201" spans="3:19" ht="15.75" customHeight="1" thickBot="1">
      <c r="C201" s="20"/>
      <c r="E201" s="16" t="s">
        <v>308</v>
      </c>
      <c r="H201" s="44"/>
      <c r="I201" s="126">
        <f>(H195/I198)*1000</f>
        <v>99.099099099099107</v>
      </c>
      <c r="J201" s="44"/>
      <c r="K201" s="126">
        <f>(H195/K198)*1000</f>
        <v>99.099099099099107</v>
      </c>
      <c r="L201" s="44"/>
      <c r="M201" s="115">
        <f>(H195/M198)*1000</f>
        <v>49.549549549549553</v>
      </c>
      <c r="O201" s="21"/>
      <c r="Q201" s="316"/>
      <c r="R201" s="316"/>
      <c r="S201" s="316"/>
    </row>
    <row r="202" spans="3:19" ht="4.5" customHeight="1" thickBot="1">
      <c r="C202" s="20"/>
      <c r="D202" s="176"/>
      <c r="E202" s="176"/>
      <c r="F202" s="178"/>
      <c r="G202" s="176"/>
      <c r="H202" s="176"/>
      <c r="I202" s="176"/>
      <c r="J202" s="180"/>
      <c r="K202" s="176"/>
      <c r="L202" s="176"/>
      <c r="M202" s="176"/>
      <c r="N202" s="176"/>
      <c r="O202" s="21"/>
      <c r="Q202" s="316"/>
      <c r="R202" s="316"/>
      <c r="S202" s="316"/>
    </row>
    <row r="203" spans="3:19" ht="15.75" customHeight="1">
      <c r="C203" s="290" t="s">
        <v>225</v>
      </c>
      <c r="D203" s="291"/>
      <c r="E203" s="291"/>
      <c r="F203" s="291"/>
      <c r="G203" s="291"/>
      <c r="H203" s="291"/>
      <c r="I203" s="291"/>
      <c r="J203" s="291"/>
      <c r="K203" s="291"/>
      <c r="L203" s="291"/>
      <c r="M203" s="291"/>
      <c r="N203" s="291"/>
      <c r="O203" s="292"/>
      <c r="Q203" s="275"/>
      <c r="R203" s="275" t="s">
        <v>226</v>
      </c>
      <c r="S203" s="275"/>
    </row>
    <row r="204" spans="3:19" ht="4.5" customHeight="1">
      <c r="C204" s="95"/>
      <c r="D204" s="176"/>
      <c r="E204" s="176"/>
      <c r="F204" s="176"/>
      <c r="G204" s="176"/>
      <c r="H204" s="176"/>
      <c r="I204" s="176"/>
      <c r="J204" s="176"/>
      <c r="K204" s="176"/>
      <c r="L204" s="176"/>
      <c r="M204" s="176"/>
      <c r="N204" s="176"/>
      <c r="O204" s="96"/>
      <c r="Q204" s="275"/>
      <c r="R204" s="275"/>
      <c r="S204" s="275"/>
    </row>
    <row r="205" spans="3:19" ht="15.75" customHeight="1">
      <c r="C205" s="95"/>
      <c r="D205" s="176" t="s">
        <v>14</v>
      </c>
      <c r="E205" s="165">
        <v>2022</v>
      </c>
      <c r="F205" s="176"/>
      <c r="G205" s="176"/>
      <c r="H205" s="176"/>
      <c r="I205" s="176"/>
      <c r="J205" s="176"/>
      <c r="K205" s="176"/>
      <c r="L205" s="176"/>
      <c r="M205" s="176"/>
      <c r="N205" s="177" t="s">
        <v>13</v>
      </c>
      <c r="O205" s="96"/>
      <c r="Q205" s="275"/>
      <c r="R205" s="275"/>
      <c r="S205" s="275"/>
    </row>
    <row r="206" spans="3:19" ht="4.5" customHeight="1" thickBot="1">
      <c r="C206" s="95"/>
      <c r="D206" s="176"/>
      <c r="E206" s="176"/>
      <c r="F206" s="176"/>
      <c r="G206" s="176"/>
      <c r="H206" s="176"/>
      <c r="I206" s="176"/>
      <c r="J206" s="176"/>
      <c r="K206" s="176"/>
      <c r="L206" s="176"/>
      <c r="M206" s="176"/>
      <c r="N206" s="176"/>
      <c r="O206" s="96"/>
      <c r="Q206" s="275"/>
      <c r="R206" s="275"/>
      <c r="S206" s="275"/>
    </row>
    <row r="207" spans="3:19" ht="15.75" thickBot="1">
      <c r="C207" s="95"/>
      <c r="D207" s="176" t="s">
        <v>138</v>
      </c>
      <c r="E207" s="176"/>
      <c r="F207" s="176"/>
      <c r="G207" s="176"/>
      <c r="H207" s="176"/>
      <c r="I207" s="176"/>
      <c r="J207" s="176"/>
      <c r="K207" s="176"/>
      <c r="L207" s="176"/>
      <c r="M207" s="176"/>
      <c r="N207" s="115"/>
      <c r="O207" s="96"/>
      <c r="Q207" s="275"/>
      <c r="R207" s="275"/>
      <c r="S207" s="275"/>
    </row>
    <row r="208" spans="3:19" ht="3.75" customHeight="1" thickBot="1">
      <c r="C208" s="95"/>
      <c r="D208" s="176"/>
      <c r="E208" s="176"/>
      <c r="F208" s="176"/>
      <c r="G208" s="176"/>
      <c r="H208" s="176"/>
      <c r="I208" s="176"/>
      <c r="J208" s="176"/>
      <c r="K208" s="176"/>
      <c r="L208" s="176"/>
      <c r="M208" s="176"/>
      <c r="N208" s="176"/>
      <c r="O208" s="96"/>
      <c r="Q208" s="275"/>
      <c r="R208" s="275"/>
      <c r="S208" s="275"/>
    </row>
    <row r="209" spans="3:19" ht="15.75" thickBot="1">
      <c r="C209" s="95"/>
      <c r="D209" s="176" t="s">
        <v>139</v>
      </c>
      <c r="E209" s="176"/>
      <c r="F209" s="176"/>
      <c r="G209" s="176"/>
      <c r="H209" s="176"/>
      <c r="I209" s="176"/>
      <c r="J209" s="176"/>
      <c r="K209" s="176"/>
      <c r="L209" s="176"/>
      <c r="M209" s="176"/>
      <c r="N209" s="115"/>
      <c r="O209" s="96"/>
      <c r="Q209" s="275"/>
      <c r="R209" s="275"/>
      <c r="S209" s="275"/>
    </row>
    <row r="210" spans="3:19" ht="3.75" customHeight="1" thickBot="1">
      <c r="C210" s="95"/>
      <c r="D210" s="176"/>
      <c r="E210" s="176"/>
      <c r="F210" s="176"/>
      <c r="G210" s="176"/>
      <c r="H210" s="176"/>
      <c r="I210" s="176"/>
      <c r="J210" s="176"/>
      <c r="K210" s="176"/>
      <c r="L210" s="176"/>
      <c r="M210" s="176"/>
      <c r="N210" s="176"/>
      <c r="O210" s="96"/>
      <c r="Q210" s="275"/>
      <c r="R210" s="275"/>
      <c r="S210" s="275"/>
    </row>
    <row r="211" spans="3:19" ht="15.75" thickBot="1">
      <c r="C211" s="95"/>
      <c r="D211" s="176" t="s">
        <v>161</v>
      </c>
      <c r="E211" s="176"/>
      <c r="F211" s="176"/>
      <c r="G211" s="176"/>
      <c r="H211" s="176"/>
      <c r="I211" s="176"/>
      <c r="J211" s="176"/>
      <c r="K211" s="176"/>
      <c r="L211" s="176"/>
      <c r="M211" s="176"/>
      <c r="N211" s="115"/>
      <c r="O211" s="96"/>
      <c r="Q211" s="275"/>
      <c r="R211" s="275"/>
      <c r="S211" s="275"/>
    </row>
    <row r="212" spans="3:19" ht="3.75" customHeight="1" thickBot="1">
      <c r="C212" s="95"/>
      <c r="D212" s="176"/>
      <c r="E212" s="176"/>
      <c r="F212" s="176"/>
      <c r="G212" s="176"/>
      <c r="H212" s="176"/>
      <c r="I212" s="176"/>
      <c r="J212" s="176"/>
      <c r="K212" s="176"/>
      <c r="L212" s="176"/>
      <c r="M212" s="176"/>
      <c r="N212" s="176"/>
      <c r="O212" s="96"/>
      <c r="Q212" s="275"/>
      <c r="R212" s="275"/>
      <c r="S212" s="275"/>
    </row>
    <row r="213" spans="3:19" ht="15.75" thickBot="1">
      <c r="C213" s="95"/>
      <c r="D213" s="176" t="s">
        <v>245</v>
      </c>
      <c r="E213" s="176"/>
      <c r="F213" s="176"/>
      <c r="G213" s="176"/>
      <c r="H213" s="176"/>
      <c r="I213" s="176"/>
      <c r="J213" s="176"/>
      <c r="K213" s="176"/>
      <c r="L213" s="176"/>
      <c r="M213" s="176"/>
      <c r="N213" s="115"/>
      <c r="O213" s="96"/>
      <c r="Q213" s="275"/>
      <c r="R213" s="275"/>
      <c r="S213" s="275"/>
    </row>
    <row r="214" spans="3:19" ht="3.75" customHeight="1" thickBot="1">
      <c r="C214" s="95"/>
      <c r="D214" s="176"/>
      <c r="E214" s="176"/>
      <c r="F214" s="176"/>
      <c r="G214" s="176"/>
      <c r="H214" s="176"/>
      <c r="I214" s="176"/>
      <c r="J214" s="176"/>
      <c r="K214" s="176"/>
      <c r="L214" s="176"/>
      <c r="M214" s="176"/>
      <c r="N214" s="176"/>
      <c r="O214" s="96"/>
      <c r="Q214" s="275"/>
      <c r="R214" s="275"/>
      <c r="S214" s="275"/>
    </row>
    <row r="215" spans="3:19" ht="15.75" thickBot="1">
      <c r="C215" s="95"/>
      <c r="D215" s="176" t="s">
        <v>237</v>
      </c>
      <c r="E215" s="176"/>
      <c r="F215" s="176"/>
      <c r="G215" s="176"/>
      <c r="H215" s="176"/>
      <c r="I215" s="176"/>
      <c r="J215" s="176"/>
      <c r="K215" s="176"/>
      <c r="L215" s="176"/>
      <c r="M215" s="176"/>
      <c r="N215" s="115"/>
      <c r="O215" s="96"/>
      <c r="Q215" s="275"/>
      <c r="R215" s="275"/>
      <c r="S215" s="275"/>
    </row>
    <row r="216" spans="3:19" ht="3.75" customHeight="1" thickBot="1">
      <c r="C216" s="95"/>
      <c r="D216" s="176"/>
      <c r="E216" s="176"/>
      <c r="F216" s="176"/>
      <c r="G216" s="176"/>
      <c r="H216" s="176"/>
      <c r="I216" s="176"/>
      <c r="J216" s="176"/>
      <c r="K216" s="176"/>
      <c r="L216" s="176"/>
      <c r="M216" s="176"/>
      <c r="N216" s="176"/>
      <c r="O216" s="96"/>
      <c r="Q216" s="275"/>
      <c r="R216" s="275"/>
      <c r="S216" s="275"/>
    </row>
    <row r="217" spans="3:19" ht="15.75" thickBot="1">
      <c r="C217" s="95"/>
      <c r="D217" s="176" t="s">
        <v>238</v>
      </c>
      <c r="E217" s="176"/>
      <c r="F217" s="176"/>
      <c r="G217" s="176"/>
      <c r="H217" s="176"/>
      <c r="I217" s="176"/>
      <c r="J217" s="176"/>
      <c r="K217" s="176"/>
      <c r="L217" s="176"/>
      <c r="M217" s="176"/>
      <c r="N217" s="115"/>
      <c r="O217" s="96"/>
      <c r="Q217" s="275"/>
      <c r="R217" s="275"/>
      <c r="S217" s="275"/>
    </row>
    <row r="218" spans="3:19" ht="3.75" customHeight="1" thickBot="1">
      <c r="C218" s="95"/>
      <c r="D218" s="176"/>
      <c r="E218" s="176"/>
      <c r="F218" s="176"/>
      <c r="G218" s="176"/>
      <c r="H218" s="176"/>
      <c r="I218" s="176"/>
      <c r="J218" s="176"/>
      <c r="K218" s="176"/>
      <c r="L218" s="176"/>
      <c r="M218" s="176"/>
      <c r="N218" s="176"/>
      <c r="O218" s="96"/>
      <c r="Q218" s="275"/>
      <c r="R218" s="275"/>
      <c r="S218" s="275"/>
    </row>
    <row r="219" spans="3:19" ht="15.75" thickBot="1">
      <c r="C219" s="95"/>
      <c r="D219" s="176" t="s">
        <v>239</v>
      </c>
      <c r="E219" s="176"/>
      <c r="F219" s="176"/>
      <c r="G219" s="176"/>
      <c r="H219" s="176"/>
      <c r="I219" s="176"/>
      <c r="J219" s="176"/>
      <c r="K219" s="176"/>
      <c r="L219" s="176"/>
      <c r="M219" s="176"/>
      <c r="N219" s="115"/>
      <c r="O219" s="96"/>
      <c r="Q219" s="275"/>
      <c r="R219" s="275"/>
      <c r="S219" s="275"/>
    </row>
    <row r="220" spans="3:19" ht="3.75" customHeight="1" thickBot="1">
      <c r="C220" s="95"/>
      <c r="D220" s="176"/>
      <c r="E220" s="176"/>
      <c r="F220" s="176"/>
      <c r="G220" s="176"/>
      <c r="H220" s="176"/>
      <c r="I220" s="176"/>
      <c r="J220" s="176"/>
      <c r="K220" s="176"/>
      <c r="L220" s="176"/>
      <c r="M220" s="176"/>
      <c r="N220" s="176"/>
      <c r="O220" s="96"/>
      <c r="Q220" s="275"/>
      <c r="R220" s="275"/>
      <c r="S220" s="275"/>
    </row>
    <row r="221" spans="3:19" ht="15.75" thickBot="1">
      <c r="C221" s="95"/>
      <c r="D221" s="176" t="s">
        <v>240</v>
      </c>
      <c r="E221" s="176"/>
      <c r="F221" s="176"/>
      <c r="G221" s="176"/>
      <c r="H221" s="176"/>
      <c r="I221" s="176"/>
      <c r="J221" s="176"/>
      <c r="K221" s="176"/>
      <c r="L221" s="176"/>
      <c r="M221" s="176"/>
      <c r="N221" s="115"/>
      <c r="O221" s="96"/>
      <c r="Q221" s="275"/>
      <c r="R221" s="275"/>
      <c r="S221" s="275"/>
    </row>
    <row r="222" spans="3:19" ht="3.75" customHeight="1" thickBot="1">
      <c r="C222" s="95"/>
      <c r="D222" s="176"/>
      <c r="E222" s="176"/>
      <c r="F222" s="176"/>
      <c r="G222" s="176"/>
      <c r="H222" s="176"/>
      <c r="I222" s="176"/>
      <c r="J222" s="176"/>
      <c r="K222" s="176"/>
      <c r="L222" s="176"/>
      <c r="M222" s="176"/>
      <c r="N222" s="176"/>
      <c r="O222" s="96"/>
      <c r="Q222" s="275"/>
      <c r="R222" s="275"/>
      <c r="S222" s="275"/>
    </row>
    <row r="223" spans="3:19" ht="15.75" thickBot="1">
      <c r="C223" s="95"/>
      <c r="D223" s="176" t="s">
        <v>246</v>
      </c>
      <c r="E223" s="176"/>
      <c r="F223" s="176"/>
      <c r="G223" s="176"/>
      <c r="H223" s="176"/>
      <c r="I223" s="176"/>
      <c r="J223" s="176"/>
      <c r="K223" s="176"/>
      <c r="L223" s="176"/>
      <c r="M223" s="176"/>
      <c r="N223" s="115"/>
      <c r="O223" s="96"/>
      <c r="Q223" s="275"/>
      <c r="R223" s="275"/>
      <c r="S223" s="275"/>
    </row>
    <row r="224" spans="3:19" ht="3.75" customHeight="1" thickBot="1">
      <c r="C224" s="95"/>
      <c r="D224" s="176"/>
      <c r="E224" s="176"/>
      <c r="F224" s="176"/>
      <c r="G224" s="176"/>
      <c r="H224" s="176"/>
      <c r="I224" s="176"/>
      <c r="J224" s="176"/>
      <c r="K224" s="176"/>
      <c r="L224" s="176"/>
      <c r="M224" s="176"/>
      <c r="N224" s="176"/>
      <c r="O224" s="96"/>
      <c r="Q224" s="275"/>
      <c r="R224" s="275"/>
      <c r="S224" s="275"/>
    </row>
    <row r="225" spans="3:19" ht="15.75" thickBot="1">
      <c r="C225" s="95"/>
      <c r="D225" s="176" t="s">
        <v>241</v>
      </c>
      <c r="E225" s="176"/>
      <c r="F225" s="176"/>
      <c r="G225" s="176"/>
      <c r="H225" s="176"/>
      <c r="I225" s="176"/>
      <c r="J225" s="176"/>
      <c r="K225" s="176"/>
      <c r="L225" s="176"/>
      <c r="M225" s="176"/>
      <c r="N225" s="115"/>
      <c r="O225" s="96"/>
      <c r="Q225" s="275"/>
      <c r="R225" s="275"/>
      <c r="S225" s="275"/>
    </row>
    <row r="226" spans="3:19" ht="3.75" customHeight="1" thickBot="1">
      <c r="C226" s="95"/>
      <c r="D226" s="176"/>
      <c r="E226" s="176"/>
      <c r="F226" s="176"/>
      <c r="G226" s="176"/>
      <c r="H226" s="176"/>
      <c r="I226" s="176"/>
      <c r="J226" s="176"/>
      <c r="K226" s="176"/>
      <c r="L226" s="176"/>
      <c r="M226" s="176"/>
      <c r="N226" s="176"/>
      <c r="O226" s="96"/>
      <c r="Q226" s="275"/>
      <c r="R226" s="275"/>
      <c r="S226" s="275"/>
    </row>
    <row r="227" spans="3:19" ht="15.75" thickBot="1">
      <c r="C227" s="95"/>
      <c r="D227" s="176" t="s">
        <v>242</v>
      </c>
      <c r="E227" s="176"/>
      <c r="F227" s="176"/>
      <c r="G227" s="176"/>
      <c r="H227" s="176"/>
      <c r="I227" s="176"/>
      <c r="J227" s="176"/>
      <c r="K227" s="176"/>
      <c r="L227" s="176"/>
      <c r="M227" s="176"/>
      <c r="N227" s="115"/>
      <c r="O227" s="96"/>
      <c r="Q227" s="275"/>
      <c r="R227" s="275"/>
      <c r="S227" s="275"/>
    </row>
    <row r="228" spans="3:19" ht="3.75" customHeight="1" thickBot="1">
      <c r="C228" s="95"/>
      <c r="D228" s="176"/>
      <c r="E228" s="176"/>
      <c r="F228" s="176"/>
      <c r="G228" s="176"/>
      <c r="H228" s="176"/>
      <c r="I228" s="176"/>
      <c r="J228" s="176"/>
      <c r="K228" s="176"/>
      <c r="L228" s="176"/>
      <c r="M228" s="176"/>
      <c r="N228" s="176"/>
      <c r="O228" s="96"/>
      <c r="Q228" s="275"/>
      <c r="R228" s="275"/>
      <c r="S228" s="275"/>
    </row>
    <row r="229" spans="3:19" ht="15.75" thickBot="1">
      <c r="C229" s="95"/>
      <c r="D229" s="176" t="s">
        <v>243</v>
      </c>
      <c r="E229" s="176"/>
      <c r="F229" s="176"/>
      <c r="G229" s="176"/>
      <c r="H229" s="176"/>
      <c r="I229" s="176"/>
      <c r="J229" s="176"/>
      <c r="K229" s="176"/>
      <c r="L229" s="176"/>
      <c r="M229" s="176"/>
      <c r="N229" s="115"/>
      <c r="O229" s="96"/>
      <c r="Q229" s="275"/>
      <c r="R229" s="275"/>
      <c r="S229" s="275"/>
    </row>
    <row r="230" spans="3:19" ht="3.75" customHeight="1" thickBot="1">
      <c r="C230" s="95"/>
      <c r="D230" s="176"/>
      <c r="E230" s="176"/>
      <c r="F230" s="176"/>
      <c r="G230" s="176"/>
      <c r="H230" s="176"/>
      <c r="I230" s="176"/>
      <c r="J230" s="176"/>
      <c r="K230" s="176"/>
      <c r="L230" s="176"/>
      <c r="M230" s="176"/>
      <c r="N230" s="176"/>
      <c r="O230" s="96"/>
      <c r="Q230" s="275"/>
      <c r="R230" s="275"/>
      <c r="S230" s="275"/>
    </row>
    <row r="231" spans="3:19" ht="15.75" thickBot="1">
      <c r="C231" s="95"/>
      <c r="D231" s="176" t="s">
        <v>244</v>
      </c>
      <c r="E231" s="176"/>
      <c r="F231" s="176"/>
      <c r="G231" s="176"/>
      <c r="H231" s="176"/>
      <c r="I231" s="176"/>
      <c r="J231" s="176"/>
      <c r="K231" s="176"/>
      <c r="L231" s="176"/>
      <c r="M231" s="176"/>
      <c r="N231" s="115"/>
      <c r="O231" s="96"/>
      <c r="Q231" s="275"/>
      <c r="R231" s="275"/>
      <c r="S231" s="275"/>
    </row>
    <row r="232" spans="3:19" ht="3.75" customHeight="1" thickBot="1">
      <c r="C232" s="95"/>
      <c r="D232" s="176"/>
      <c r="E232" s="176"/>
      <c r="F232" s="176"/>
      <c r="G232" s="176"/>
      <c r="H232" s="176"/>
      <c r="I232" s="176"/>
      <c r="J232" s="176"/>
      <c r="K232" s="176"/>
      <c r="L232" s="176"/>
      <c r="M232" s="176"/>
      <c r="N232" s="176"/>
      <c r="O232" s="96"/>
      <c r="Q232" s="275"/>
      <c r="R232" s="275"/>
      <c r="S232" s="275"/>
    </row>
    <row r="233" spans="3:19" ht="15.75" thickBot="1">
      <c r="C233" s="95"/>
      <c r="D233" s="176" t="s">
        <v>247</v>
      </c>
      <c r="E233" s="176"/>
      <c r="F233" s="176"/>
      <c r="G233" s="176"/>
      <c r="H233" s="176"/>
      <c r="I233" s="176"/>
      <c r="J233" s="176"/>
      <c r="K233" s="176"/>
      <c r="L233" s="176"/>
      <c r="M233" s="176"/>
      <c r="N233" s="115"/>
      <c r="O233" s="96"/>
      <c r="Q233" s="275"/>
      <c r="R233" s="275"/>
      <c r="S233" s="275"/>
    </row>
    <row r="234" spans="3:19" ht="3.75" customHeight="1" thickBot="1">
      <c r="C234" s="95"/>
      <c r="D234" s="176"/>
      <c r="E234" s="176"/>
      <c r="F234" s="176"/>
      <c r="G234" s="176"/>
      <c r="H234" s="176"/>
      <c r="I234" s="176"/>
      <c r="J234" s="176"/>
      <c r="K234" s="176"/>
      <c r="L234" s="176"/>
      <c r="M234" s="176"/>
      <c r="N234" s="176"/>
      <c r="O234" s="96"/>
      <c r="Q234" s="275"/>
      <c r="R234" s="275"/>
      <c r="S234" s="275"/>
    </row>
    <row r="235" spans="3:19" ht="15.75" thickBot="1">
      <c r="C235" s="95"/>
      <c r="D235" s="176" t="s">
        <v>140</v>
      </c>
      <c r="E235" s="176"/>
      <c r="F235" s="176"/>
      <c r="G235" s="176"/>
      <c r="H235" s="176"/>
      <c r="I235" s="176"/>
      <c r="J235" s="176"/>
      <c r="K235" s="176"/>
      <c r="L235" s="176"/>
      <c r="M235" s="176"/>
      <c r="N235" s="115"/>
      <c r="O235" s="96"/>
      <c r="Q235" s="275"/>
      <c r="R235" s="275"/>
      <c r="S235" s="275"/>
    </row>
    <row r="236" spans="3:19" ht="3.75" customHeight="1" thickBot="1">
      <c r="C236" s="97"/>
      <c r="D236" s="91"/>
      <c r="E236" s="91"/>
      <c r="F236" s="91"/>
      <c r="G236" s="91"/>
      <c r="H236" s="91"/>
      <c r="I236" s="91"/>
      <c r="J236" s="91"/>
      <c r="K236" s="91"/>
      <c r="L236" s="91"/>
      <c r="M236" s="91"/>
      <c r="N236" s="91"/>
      <c r="O236" s="99"/>
      <c r="Q236" s="275"/>
      <c r="R236" s="275"/>
      <c r="S236" s="275"/>
    </row>
    <row r="237" spans="3:19" ht="15.75" customHeight="1"/>
    <row r="238" spans="3:19" ht="15.75" customHeight="1"/>
    <row r="239" spans="3:19" ht="15.75" customHeight="1"/>
    <row r="240" spans="3:19"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sheetData>
  <mergeCells count="65">
    <mergeCell ref="Q130:Q167"/>
    <mergeCell ref="R130:R167"/>
    <mergeCell ref="S130:S167"/>
    <mergeCell ref="Q168:Q181"/>
    <mergeCell ref="R168:R181"/>
    <mergeCell ref="S168:S181"/>
    <mergeCell ref="R203:R236"/>
    <mergeCell ref="S203:S236"/>
    <mergeCell ref="Q203:Q236"/>
    <mergeCell ref="Q183:Q202"/>
    <mergeCell ref="R183:R202"/>
    <mergeCell ref="S183:S202"/>
    <mergeCell ref="Q117:Q124"/>
    <mergeCell ref="R117:R124"/>
    <mergeCell ref="S117:S124"/>
    <mergeCell ref="R125:R128"/>
    <mergeCell ref="Q125:Q128"/>
    <mergeCell ref="S125:S128"/>
    <mergeCell ref="Q82:Q89"/>
    <mergeCell ref="R82:R89"/>
    <mergeCell ref="S82:S89"/>
    <mergeCell ref="Q91:Q116"/>
    <mergeCell ref="R91:R116"/>
    <mergeCell ref="S91:S116"/>
    <mergeCell ref="Q25:Q54"/>
    <mergeCell ref="R25:R54"/>
    <mergeCell ref="S25:S54"/>
    <mergeCell ref="M59:M60"/>
    <mergeCell ref="R55:R80"/>
    <mergeCell ref="S55:S80"/>
    <mergeCell ref="M67:M68"/>
    <mergeCell ref="M69:M70"/>
    <mergeCell ref="M75:M76"/>
    <mergeCell ref="M77:M78"/>
    <mergeCell ref="Q55:Q80"/>
    <mergeCell ref="J14:N14"/>
    <mergeCell ref="Q12:Q22"/>
    <mergeCell ref="R12:R22"/>
    <mergeCell ref="S12:S22"/>
    <mergeCell ref="Q9:S9"/>
    <mergeCell ref="C130:O130"/>
    <mergeCell ref="C55:O55"/>
    <mergeCell ref="M61:M62"/>
    <mergeCell ref="C25:O25"/>
    <mergeCell ref="C12:N12"/>
    <mergeCell ref="C203:O203"/>
    <mergeCell ref="C125:O125"/>
    <mergeCell ref="C91:O91"/>
    <mergeCell ref="C82:O82"/>
    <mergeCell ref="C117:O117"/>
    <mergeCell ref="C183:O183"/>
    <mergeCell ref="F132:H132"/>
    <mergeCell ref="E135:G136"/>
    <mergeCell ref="E138:G139"/>
    <mergeCell ref="E186:G187"/>
    <mergeCell ref="E195:G196"/>
    <mergeCell ref="C168:O168"/>
    <mergeCell ref="E171:G172"/>
    <mergeCell ref="I171:M171"/>
    <mergeCell ref="J172:K173"/>
    <mergeCell ref="M172:N173"/>
    <mergeCell ref="A1:O1"/>
    <mergeCell ref="D4:F4"/>
    <mergeCell ref="D5:F5"/>
    <mergeCell ref="D6:F6"/>
  </mergeCells>
  <pageMargins left="0.25" right="0.25"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2"/>
  <sheetViews>
    <sheetView showGridLines="0" tabSelected="1" zoomScaleNormal="100" workbookViewId="0">
      <pane ySplit="7" topLeftCell="A126" activePane="bottomLeft" state="frozen"/>
      <selection pane="bottomLeft" activeCell="S152" sqref="S152"/>
    </sheetView>
  </sheetViews>
  <sheetFormatPr defaultColWidth="12.625" defaultRowHeight="15" customHeight="1"/>
  <cols>
    <col min="1" max="1" width="3.25" style="1" customWidth="1"/>
    <col min="2" max="2" width="4.125" style="1" customWidth="1"/>
    <col min="3" max="7" width="5.875" style="1" customWidth="1"/>
    <col min="8" max="8" width="7.625" style="1" customWidth="1"/>
    <col min="9" max="9" width="8.375" style="1" customWidth="1"/>
    <col min="10" max="12" width="5.875" style="1" customWidth="1"/>
    <col min="13" max="13" width="7.5" style="1" customWidth="1"/>
    <col min="14" max="14" width="12.125" style="1" customWidth="1"/>
    <col min="15" max="15" width="3.375" style="1" customWidth="1"/>
    <col min="16" max="16" width="6.125" style="201" customWidth="1"/>
    <col min="17" max="17" width="5.875" style="1" customWidth="1"/>
    <col min="18" max="18" width="15.375" style="1" customWidth="1"/>
    <col min="19" max="19" width="15" style="1" customWidth="1"/>
    <col min="20" max="20" width="16" style="1" customWidth="1"/>
    <col min="21" max="27" width="5.875" style="1" customWidth="1"/>
    <col min="28" max="16384" width="12.625" style="1"/>
  </cols>
  <sheetData>
    <row r="1" spans="1:20">
      <c r="A1" s="326" t="s">
        <v>292</v>
      </c>
      <c r="B1" s="327"/>
      <c r="C1" s="327"/>
      <c r="D1" s="327"/>
      <c r="E1" s="327"/>
      <c r="F1" s="327"/>
      <c r="G1" s="327"/>
      <c r="H1" s="327"/>
      <c r="I1" s="327"/>
      <c r="J1" s="327"/>
      <c r="K1" s="327"/>
      <c r="L1" s="327"/>
      <c r="M1" s="327"/>
      <c r="N1" s="327"/>
      <c r="O1" s="327"/>
      <c r="P1" s="207"/>
    </row>
    <row r="2" spans="1:20">
      <c r="A2" s="47" t="s">
        <v>0</v>
      </c>
      <c r="B2" s="47"/>
      <c r="C2" s="47"/>
      <c r="D2" s="47"/>
      <c r="E2" s="47"/>
      <c r="F2" s="47"/>
      <c r="G2" s="47"/>
      <c r="H2" s="47"/>
      <c r="I2" s="47"/>
      <c r="J2" s="47"/>
      <c r="K2" s="47"/>
      <c r="L2" s="47"/>
      <c r="M2" s="47"/>
      <c r="N2" s="47"/>
      <c r="O2" s="47"/>
      <c r="P2" s="47"/>
    </row>
    <row r="3" spans="1:20" ht="5.25" customHeight="1"/>
    <row r="4" spans="1:20">
      <c r="A4" s="48" t="s">
        <v>1</v>
      </c>
      <c r="B4" s="48"/>
      <c r="C4" s="48"/>
      <c r="D4" s="251" t="s">
        <v>2</v>
      </c>
      <c r="E4" s="251"/>
      <c r="F4" s="251"/>
    </row>
    <row r="5" spans="1:20" ht="15" customHeight="1">
      <c r="A5" s="48" t="s">
        <v>3</v>
      </c>
      <c r="B5" s="48"/>
      <c r="C5" s="48"/>
      <c r="D5" s="251" t="s">
        <v>4</v>
      </c>
      <c r="E5" s="251"/>
      <c r="F5" s="251"/>
    </row>
    <row r="6" spans="1:20">
      <c r="R6" s="223" t="s">
        <v>213</v>
      </c>
      <c r="S6" s="223"/>
      <c r="T6" s="223"/>
    </row>
    <row r="7" spans="1:20">
      <c r="A7" s="37" t="s">
        <v>118</v>
      </c>
      <c r="R7" s="43" t="s">
        <v>148</v>
      </c>
      <c r="S7" s="43" t="s">
        <v>149</v>
      </c>
      <c r="T7" s="43" t="s">
        <v>150</v>
      </c>
    </row>
    <row r="8" spans="1:20" ht="15.75" customHeight="1" thickBot="1">
      <c r="B8" s="37" t="s">
        <v>119</v>
      </c>
      <c r="C8" s="37" t="s">
        <v>121</v>
      </c>
      <c r="D8" s="37"/>
    </row>
    <row r="9" spans="1:20" s="201" customFormat="1" ht="15.75" customHeight="1">
      <c r="C9" s="225" t="s">
        <v>122</v>
      </c>
      <c r="D9" s="226"/>
      <c r="E9" s="226"/>
      <c r="F9" s="226"/>
      <c r="G9" s="226"/>
      <c r="H9" s="226"/>
      <c r="I9" s="226"/>
      <c r="J9" s="226"/>
      <c r="K9" s="226"/>
      <c r="L9" s="226"/>
      <c r="M9" s="226"/>
      <c r="N9" s="226"/>
      <c r="O9" s="227"/>
      <c r="R9" s="220" t="s">
        <v>311</v>
      </c>
      <c r="S9" s="264" t="s">
        <v>312</v>
      </c>
      <c r="T9" s="195"/>
    </row>
    <row r="10" spans="1:20" s="201" customFormat="1" ht="4.5" customHeight="1">
      <c r="C10" s="12"/>
      <c r="O10" s="14"/>
      <c r="R10" s="220"/>
      <c r="S10" s="265"/>
      <c r="T10" s="196"/>
    </row>
    <row r="11" spans="1:20" s="201" customFormat="1" ht="15" customHeight="1">
      <c r="C11" s="12"/>
      <c r="D11" s="201" t="s">
        <v>123</v>
      </c>
      <c r="G11" s="223" t="s">
        <v>124</v>
      </c>
      <c r="H11" s="328"/>
      <c r="J11" s="223" t="s">
        <v>125</v>
      </c>
      <c r="K11" s="328"/>
      <c r="M11" s="223" t="s">
        <v>126</v>
      </c>
      <c r="N11" s="328"/>
      <c r="O11" s="14"/>
      <c r="R11" s="220"/>
      <c r="S11" s="265"/>
      <c r="T11" s="196"/>
    </row>
    <row r="12" spans="1:20" s="201" customFormat="1" ht="4.5" customHeight="1" thickBot="1">
      <c r="C12" s="12"/>
      <c r="O12" s="14"/>
      <c r="R12" s="220"/>
      <c r="S12" s="265"/>
      <c r="T12" s="196"/>
    </row>
    <row r="13" spans="1:20" s="201" customFormat="1" ht="15" customHeight="1" thickBot="1">
      <c r="C13" s="12"/>
      <c r="D13" s="201" t="s">
        <v>120</v>
      </c>
      <c r="E13" s="200">
        <v>2021</v>
      </c>
      <c r="G13" s="370">
        <v>142029430.87</v>
      </c>
      <c r="H13" s="371"/>
      <c r="J13" s="370">
        <v>3127206.66</v>
      </c>
      <c r="K13" s="371"/>
      <c r="M13" s="372">
        <f>+G13+J13</f>
        <v>145156637.53</v>
      </c>
      <c r="N13" s="373"/>
      <c r="O13" s="14"/>
      <c r="R13" s="220"/>
      <c r="S13" s="265"/>
      <c r="T13" s="196"/>
    </row>
    <row r="14" spans="1:20" s="201" customFormat="1" ht="4.5" customHeight="1" thickBot="1">
      <c r="C14" s="12"/>
      <c r="E14" s="199"/>
      <c r="O14" s="14"/>
      <c r="R14" s="220"/>
      <c r="S14" s="265"/>
      <c r="T14" s="196"/>
    </row>
    <row r="15" spans="1:20" s="201" customFormat="1" ht="15" customHeight="1" thickBot="1">
      <c r="C15" s="12"/>
      <c r="D15" s="201" t="s">
        <v>120</v>
      </c>
      <c r="E15" s="200">
        <v>2022</v>
      </c>
      <c r="G15" s="322"/>
      <c r="H15" s="323"/>
      <c r="J15" s="322"/>
      <c r="K15" s="323"/>
      <c r="M15" s="329">
        <f>+G15+J15</f>
        <v>0</v>
      </c>
      <c r="N15" s="330"/>
      <c r="O15" s="14"/>
      <c r="R15" s="220"/>
      <c r="S15" s="265"/>
      <c r="T15" s="196"/>
    </row>
    <row r="16" spans="1:20" s="201" customFormat="1" ht="4.5" customHeight="1" thickBot="1">
      <c r="C16" s="53"/>
      <c r="D16" s="15"/>
      <c r="E16" s="15"/>
      <c r="F16" s="15"/>
      <c r="G16" s="15"/>
      <c r="H16" s="15"/>
      <c r="I16" s="15"/>
      <c r="J16" s="15"/>
      <c r="K16" s="15"/>
      <c r="L16" s="15"/>
      <c r="M16" s="15"/>
      <c r="N16" s="15"/>
      <c r="O16" s="55"/>
      <c r="R16" s="220"/>
      <c r="S16" s="197"/>
      <c r="T16" s="197"/>
    </row>
    <row r="17" spans="3:20" ht="15.75" customHeight="1">
      <c r="C17" s="225" t="s">
        <v>127</v>
      </c>
      <c r="D17" s="226"/>
      <c r="E17" s="226"/>
      <c r="F17" s="226"/>
      <c r="G17" s="226"/>
      <c r="H17" s="226"/>
      <c r="I17" s="226"/>
      <c r="J17" s="226"/>
      <c r="K17" s="226"/>
      <c r="L17" s="226"/>
      <c r="M17" s="226"/>
      <c r="N17" s="226"/>
      <c r="O17" s="227"/>
      <c r="P17" s="160"/>
      <c r="R17" s="219" t="s">
        <v>313</v>
      </c>
      <c r="S17" s="220" t="s">
        <v>314</v>
      </c>
      <c r="T17" s="219"/>
    </row>
    <row r="18" spans="3:20" ht="4.5" customHeight="1">
      <c r="C18" s="12"/>
      <c r="O18" s="14"/>
      <c r="P18" s="158"/>
      <c r="R18" s="219"/>
      <c r="S18" s="220"/>
      <c r="T18" s="219"/>
    </row>
    <row r="19" spans="3:20" ht="15.75" thickBot="1">
      <c r="C19" s="12"/>
      <c r="D19" s="1" t="s">
        <v>120</v>
      </c>
      <c r="E19" s="118">
        <v>2021</v>
      </c>
      <c r="L19" s="332"/>
      <c r="M19" s="332"/>
      <c r="O19" s="14"/>
      <c r="P19" s="158"/>
      <c r="R19" s="219"/>
      <c r="S19" s="220"/>
      <c r="T19" s="219"/>
    </row>
    <row r="20" spans="3:20" ht="15" customHeight="1" thickBot="1">
      <c r="C20" s="12"/>
      <c r="E20" s="231" t="s">
        <v>310</v>
      </c>
      <c r="F20" s="231"/>
      <c r="G20" s="231"/>
      <c r="H20" s="322">
        <v>742232824.96000004</v>
      </c>
      <c r="I20" s="323"/>
      <c r="O20" s="14"/>
      <c r="P20" s="158"/>
      <c r="R20" s="219"/>
      <c r="S20" s="220"/>
      <c r="T20" s="219"/>
    </row>
    <row r="21" spans="3:20" ht="15.75" thickBot="1">
      <c r="C21" s="12"/>
      <c r="E21" s="231"/>
      <c r="F21" s="231"/>
      <c r="G21" s="231"/>
      <c r="K21" s="222" t="s">
        <v>160</v>
      </c>
      <c r="L21" s="222"/>
      <c r="M21" s="222" t="s">
        <v>288</v>
      </c>
      <c r="N21" s="222"/>
      <c r="O21" s="14"/>
      <c r="P21" s="158"/>
      <c r="R21" s="219"/>
      <c r="S21" s="220"/>
      <c r="T21" s="219"/>
    </row>
    <row r="22" spans="3:20" ht="16.5" customHeight="1" thickBot="1">
      <c r="C22" s="12"/>
      <c r="E22" s="231"/>
      <c r="F22" s="231"/>
      <c r="G22" s="231"/>
      <c r="K22" s="368">
        <f>(H20/H24)*100</f>
        <v>81713.195729788116</v>
      </c>
      <c r="L22" s="369"/>
      <c r="M22" s="331">
        <f>K22*(H20/100)</f>
        <v>606502161030.30054</v>
      </c>
      <c r="N22" s="317"/>
      <c r="O22" s="14"/>
      <c r="P22" s="158"/>
      <c r="R22" s="219"/>
      <c r="S22" s="220"/>
      <c r="T22" s="219"/>
    </row>
    <row r="23" spans="3:20" ht="4.5" customHeight="1" thickBot="1">
      <c r="C23" s="12"/>
      <c r="E23" s="128"/>
      <c r="F23" s="128"/>
      <c r="G23" s="128"/>
      <c r="O23" s="14"/>
      <c r="P23" s="158"/>
      <c r="R23" s="219"/>
      <c r="S23" s="220"/>
      <c r="T23" s="219"/>
    </row>
    <row r="24" spans="3:20" ht="15" customHeight="1" thickBot="1">
      <c r="C24" s="12"/>
      <c r="E24" s="1" t="s">
        <v>196</v>
      </c>
      <c r="H24" s="324">
        <v>908339</v>
      </c>
      <c r="I24" s="325"/>
      <c r="O24" s="14"/>
      <c r="P24" s="158"/>
      <c r="R24" s="219"/>
      <c r="S24" s="220"/>
      <c r="T24" s="219"/>
    </row>
    <row r="25" spans="3:20" ht="3.75" customHeight="1">
      <c r="C25" s="12"/>
      <c r="H25" s="138"/>
      <c r="I25" s="138"/>
      <c r="O25" s="14"/>
      <c r="P25" s="158"/>
      <c r="R25" s="219"/>
      <c r="S25" s="220"/>
      <c r="T25" s="219"/>
    </row>
    <row r="26" spans="3:20" ht="15" customHeight="1" thickBot="1">
      <c r="C26" s="12"/>
      <c r="D26" s="1" t="s">
        <v>120</v>
      </c>
      <c r="E26" s="118">
        <v>2022</v>
      </c>
      <c r="O26" s="14"/>
      <c r="P26" s="158"/>
      <c r="R26" s="219"/>
      <c r="S26" s="220"/>
      <c r="T26" s="219"/>
    </row>
    <row r="27" spans="3:20" ht="15" customHeight="1" thickBot="1">
      <c r="C27" s="12"/>
      <c r="E27" s="231" t="s">
        <v>310</v>
      </c>
      <c r="F27" s="231"/>
      <c r="G27" s="231"/>
      <c r="H27" s="322">
        <v>1086255987.4100001</v>
      </c>
      <c r="I27" s="323"/>
      <c r="O27" s="14"/>
      <c r="P27" s="158"/>
      <c r="R27" s="219"/>
      <c r="S27" s="220"/>
      <c r="T27" s="219" t="s">
        <v>197</v>
      </c>
    </row>
    <row r="28" spans="3:20" ht="15" customHeight="1" thickBot="1">
      <c r="C28" s="12"/>
      <c r="E28" s="231"/>
      <c r="F28" s="231"/>
      <c r="G28" s="231"/>
      <c r="K28" s="222" t="s">
        <v>160</v>
      </c>
      <c r="L28" s="222"/>
      <c r="M28" s="222" t="s">
        <v>288</v>
      </c>
      <c r="N28" s="222"/>
      <c r="O28" s="14"/>
      <c r="P28" s="158"/>
      <c r="R28" s="219"/>
      <c r="S28" s="220"/>
      <c r="T28" s="219"/>
    </row>
    <row r="29" spans="3:20" ht="15" customHeight="1" thickBot="1">
      <c r="C29" s="12"/>
      <c r="E29" s="231"/>
      <c r="F29" s="231"/>
      <c r="G29" s="231"/>
      <c r="K29" s="368">
        <f>(H27/H31)*100</f>
        <v>119587.06907993603</v>
      </c>
      <c r="L29" s="369"/>
      <c r="M29" s="331">
        <f>K29*(H27/100)</f>
        <v>1299021698048.9382</v>
      </c>
      <c r="N29" s="317"/>
      <c r="O29" s="14"/>
      <c r="P29" s="158"/>
      <c r="R29" s="219"/>
      <c r="S29" s="220"/>
      <c r="T29" s="219"/>
    </row>
    <row r="30" spans="3:20" ht="15" customHeight="1" thickBot="1">
      <c r="C30" s="12"/>
      <c r="E30" s="128"/>
      <c r="F30" s="128"/>
      <c r="G30" s="128"/>
      <c r="O30" s="14"/>
      <c r="P30" s="158"/>
      <c r="R30" s="219"/>
      <c r="S30" s="220"/>
      <c r="T30" s="219"/>
    </row>
    <row r="31" spans="3:20" ht="15" customHeight="1" thickBot="1">
      <c r="C31" s="12"/>
      <c r="E31" s="1" t="s">
        <v>196</v>
      </c>
      <c r="H31" s="324">
        <v>908339</v>
      </c>
      <c r="I31" s="325"/>
      <c r="O31" s="14"/>
      <c r="P31" s="158"/>
      <c r="R31" s="219"/>
      <c r="S31" s="220"/>
      <c r="T31" s="219"/>
    </row>
    <row r="32" spans="3:20" ht="15" customHeight="1">
      <c r="C32" s="12"/>
      <c r="O32" s="14"/>
      <c r="P32" s="158"/>
      <c r="R32" s="219"/>
      <c r="S32" s="220"/>
      <c r="T32" s="219"/>
    </row>
    <row r="33" spans="2:20" ht="4.5" customHeight="1" thickBot="1">
      <c r="C33" s="53"/>
      <c r="D33" s="15"/>
      <c r="E33" s="15"/>
      <c r="F33" s="131"/>
      <c r="G33" s="15"/>
      <c r="H33" s="15"/>
      <c r="I33" s="15"/>
      <c r="J33" s="132"/>
      <c r="K33" s="15"/>
      <c r="L33" s="15"/>
      <c r="M33" s="15"/>
      <c r="N33" s="15"/>
      <c r="O33" s="55"/>
      <c r="P33" s="158"/>
      <c r="R33" s="219"/>
      <c r="S33" s="220"/>
      <c r="T33" s="219"/>
    </row>
    <row r="34" spans="2:20" ht="15.75" customHeight="1" thickBot="1">
      <c r="B34" s="37" t="s">
        <v>128</v>
      </c>
      <c r="C34" s="37" t="s">
        <v>129</v>
      </c>
      <c r="D34" s="37"/>
    </row>
    <row r="35" spans="2:20" ht="31.5" customHeight="1">
      <c r="C35" s="225" t="s">
        <v>130</v>
      </c>
      <c r="D35" s="226"/>
      <c r="E35" s="226"/>
      <c r="F35" s="226"/>
      <c r="G35" s="226"/>
      <c r="H35" s="226"/>
      <c r="I35" s="226"/>
      <c r="J35" s="226"/>
      <c r="K35" s="226"/>
      <c r="L35" s="226"/>
      <c r="M35" s="226"/>
      <c r="N35" s="226"/>
      <c r="O35" s="227"/>
      <c r="P35" s="160"/>
      <c r="R35" s="219" t="s">
        <v>164</v>
      </c>
      <c r="S35" s="219" t="s">
        <v>199</v>
      </c>
      <c r="T35" s="219"/>
    </row>
    <row r="36" spans="2:20" ht="4.5" customHeight="1">
      <c r="C36" s="12"/>
      <c r="O36" s="14"/>
      <c r="P36" s="158"/>
      <c r="R36" s="219"/>
      <c r="S36" s="219"/>
      <c r="T36" s="219"/>
    </row>
    <row r="37" spans="2:20">
      <c r="C37" s="12"/>
      <c r="D37" s="129" t="s">
        <v>14</v>
      </c>
      <c r="E37" s="118">
        <v>2022</v>
      </c>
      <c r="O37" s="14"/>
      <c r="P37" s="158"/>
      <c r="R37" s="219"/>
      <c r="S37" s="219"/>
      <c r="T37" s="219"/>
    </row>
    <row r="38" spans="2:20" ht="15.75" customHeight="1">
      <c r="C38" s="12"/>
      <c r="D38" s="13" t="s">
        <v>35</v>
      </c>
      <c r="E38" s="319" t="s">
        <v>351</v>
      </c>
      <c r="F38" s="320"/>
      <c r="G38" s="320"/>
      <c r="H38" s="320"/>
      <c r="I38" s="320"/>
      <c r="J38" s="320"/>
      <c r="K38" s="320"/>
      <c r="L38" s="320"/>
      <c r="M38" s="320"/>
      <c r="N38" s="320"/>
      <c r="O38" s="14"/>
      <c r="P38" s="158"/>
      <c r="R38" s="219"/>
      <c r="S38" s="219" t="s">
        <v>198</v>
      </c>
      <c r="T38" s="219"/>
    </row>
    <row r="39" spans="2:20" ht="4.5" customHeight="1">
      <c r="C39" s="12"/>
      <c r="D39" s="11"/>
      <c r="E39" s="208"/>
      <c r="F39" s="208"/>
      <c r="G39" s="208"/>
      <c r="H39" s="208"/>
      <c r="I39" s="208"/>
      <c r="J39" s="208"/>
      <c r="K39" s="208"/>
      <c r="L39" s="208"/>
      <c r="M39" s="208"/>
      <c r="N39" s="208"/>
      <c r="O39" s="14"/>
      <c r="P39" s="158"/>
      <c r="R39" s="219"/>
      <c r="S39" s="219"/>
      <c r="T39" s="219"/>
    </row>
    <row r="40" spans="2:20" ht="15.75" customHeight="1">
      <c r="C40" s="12"/>
      <c r="D40" s="13" t="s">
        <v>36</v>
      </c>
      <c r="E40" s="319" t="s">
        <v>352</v>
      </c>
      <c r="F40" s="320"/>
      <c r="G40" s="320"/>
      <c r="H40" s="320"/>
      <c r="I40" s="320"/>
      <c r="J40" s="320"/>
      <c r="K40" s="320"/>
      <c r="L40" s="320"/>
      <c r="M40" s="320"/>
      <c r="N40" s="320"/>
      <c r="O40" s="14"/>
      <c r="P40" s="158"/>
      <c r="R40" s="219"/>
      <c r="S40" s="219"/>
      <c r="T40" s="219"/>
    </row>
    <row r="41" spans="2:20" ht="4.5" customHeight="1">
      <c r="C41" s="12"/>
      <c r="D41" s="11"/>
      <c r="E41" s="208"/>
      <c r="F41" s="208"/>
      <c r="G41" s="208"/>
      <c r="H41" s="208"/>
      <c r="I41" s="208"/>
      <c r="J41" s="208"/>
      <c r="K41" s="208"/>
      <c r="L41" s="208"/>
      <c r="M41" s="208"/>
      <c r="N41" s="208"/>
      <c r="O41" s="14"/>
      <c r="P41" s="158"/>
      <c r="R41" s="219"/>
      <c r="S41" s="219"/>
      <c r="T41" s="219"/>
    </row>
    <row r="42" spans="2:20" ht="15.75" customHeight="1">
      <c r="C42" s="12"/>
      <c r="D42" s="13" t="s">
        <v>37</v>
      </c>
      <c r="E42" s="319" t="s">
        <v>353</v>
      </c>
      <c r="F42" s="320"/>
      <c r="G42" s="320"/>
      <c r="H42" s="320"/>
      <c r="I42" s="320"/>
      <c r="J42" s="320"/>
      <c r="K42" s="320"/>
      <c r="L42" s="320"/>
      <c r="M42" s="320"/>
      <c r="N42" s="320"/>
      <c r="O42" s="14"/>
      <c r="P42" s="158"/>
      <c r="R42" s="219"/>
      <c r="S42" s="219"/>
      <c r="T42" s="219"/>
    </row>
    <row r="43" spans="2:20" ht="4.5" customHeight="1">
      <c r="C43" s="12"/>
      <c r="D43" s="11"/>
      <c r="O43" s="14"/>
      <c r="P43" s="158"/>
      <c r="R43" s="219"/>
      <c r="S43" s="219"/>
      <c r="T43" s="219"/>
    </row>
    <row r="44" spans="2:20" ht="15.75" customHeight="1">
      <c r="C44" s="12"/>
      <c r="D44" s="13" t="s">
        <v>38</v>
      </c>
      <c r="E44" s="215"/>
      <c r="F44" s="238"/>
      <c r="G44" s="238"/>
      <c r="H44" s="238"/>
      <c r="I44" s="238"/>
      <c r="J44" s="238"/>
      <c r="K44" s="238"/>
      <c r="L44" s="238"/>
      <c r="M44" s="238"/>
      <c r="N44" s="238"/>
      <c r="O44" s="14"/>
      <c r="P44" s="158"/>
      <c r="R44" s="219"/>
      <c r="S44" s="219"/>
      <c r="T44" s="219"/>
    </row>
    <row r="45" spans="2:20" ht="4.5" customHeight="1">
      <c r="C45" s="12"/>
      <c r="D45" s="11"/>
      <c r="O45" s="14"/>
      <c r="P45" s="158"/>
      <c r="R45" s="219"/>
      <c r="S45" s="219"/>
      <c r="T45" s="219"/>
    </row>
    <row r="46" spans="2:20" ht="15.75" customHeight="1">
      <c r="C46" s="12"/>
      <c r="D46" s="13" t="s">
        <v>39</v>
      </c>
      <c r="E46" s="215"/>
      <c r="F46" s="238"/>
      <c r="G46" s="238"/>
      <c r="H46" s="238"/>
      <c r="I46" s="238"/>
      <c r="J46" s="238"/>
      <c r="K46" s="238"/>
      <c r="L46" s="238"/>
      <c r="M46" s="238"/>
      <c r="N46" s="238"/>
      <c r="O46" s="14"/>
      <c r="P46" s="158"/>
      <c r="R46" s="219"/>
      <c r="S46" s="219"/>
      <c r="T46" s="219"/>
    </row>
    <row r="47" spans="2:20" ht="4.5" customHeight="1" thickBot="1">
      <c r="C47" s="53"/>
      <c r="D47" s="54"/>
      <c r="E47" s="15"/>
      <c r="F47" s="15"/>
      <c r="G47" s="15"/>
      <c r="H47" s="15"/>
      <c r="I47" s="15"/>
      <c r="J47" s="15"/>
      <c r="K47" s="15"/>
      <c r="L47" s="15"/>
      <c r="M47" s="15"/>
      <c r="N47" s="15"/>
      <c r="O47" s="55"/>
      <c r="P47" s="158"/>
      <c r="R47" s="219"/>
      <c r="S47" s="219"/>
      <c r="T47" s="219"/>
    </row>
    <row r="48" spans="2:20" ht="33.75" customHeight="1">
      <c r="C48" s="225" t="s">
        <v>200</v>
      </c>
      <c r="D48" s="226"/>
      <c r="E48" s="226"/>
      <c r="F48" s="226"/>
      <c r="G48" s="226"/>
      <c r="H48" s="226"/>
      <c r="I48" s="226"/>
      <c r="J48" s="226"/>
      <c r="K48" s="226"/>
      <c r="L48" s="226"/>
      <c r="M48" s="226"/>
      <c r="N48" s="226"/>
      <c r="O48" s="227"/>
      <c r="P48" s="160"/>
      <c r="R48" s="219" t="s">
        <v>164</v>
      </c>
      <c r="S48" s="219" t="s">
        <v>199</v>
      </c>
      <c r="T48" s="219"/>
    </row>
    <row r="49" spans="3:20" ht="4.5" customHeight="1">
      <c r="C49" s="12"/>
      <c r="O49" s="14"/>
      <c r="P49" s="158"/>
      <c r="R49" s="219"/>
      <c r="S49" s="219"/>
      <c r="T49" s="219"/>
    </row>
    <row r="50" spans="3:20">
      <c r="C50" s="12"/>
      <c r="D50" s="129" t="s">
        <v>14</v>
      </c>
      <c r="E50" s="118">
        <v>2022</v>
      </c>
      <c r="O50" s="14"/>
      <c r="P50" s="158"/>
      <c r="R50" s="219"/>
      <c r="S50" s="219"/>
      <c r="T50" s="219"/>
    </row>
    <row r="51" spans="3:20" ht="15.75" customHeight="1">
      <c r="C51" s="12"/>
      <c r="D51" s="37" t="s">
        <v>131</v>
      </c>
      <c r="J51" s="43" t="s">
        <v>11</v>
      </c>
      <c r="K51" s="37"/>
      <c r="L51" s="43" t="s">
        <v>12</v>
      </c>
      <c r="M51" s="37"/>
      <c r="N51" s="43" t="s">
        <v>13</v>
      </c>
      <c r="O51" s="14"/>
      <c r="P51" s="158"/>
      <c r="R51" s="219"/>
      <c r="S51" s="219" t="s">
        <v>198</v>
      </c>
      <c r="T51" s="219"/>
    </row>
    <row r="52" spans="3:20" ht="4.5" customHeight="1" thickBot="1">
      <c r="C52" s="12"/>
      <c r="O52" s="14"/>
      <c r="P52" s="158"/>
      <c r="R52" s="219"/>
      <c r="S52" s="219"/>
      <c r="T52" s="219"/>
    </row>
    <row r="53" spans="3:20" ht="15.75" customHeight="1" thickBot="1">
      <c r="C53" s="12"/>
      <c r="D53" s="13" t="s">
        <v>35</v>
      </c>
      <c r="E53" s="321" t="s">
        <v>354</v>
      </c>
      <c r="F53" s="320"/>
      <c r="G53" s="320"/>
      <c r="H53" s="320"/>
      <c r="J53" s="62">
        <v>271</v>
      </c>
      <c r="K53" s="11"/>
      <c r="L53" s="62">
        <v>596</v>
      </c>
      <c r="M53" s="11"/>
      <c r="N53" s="60">
        <f>+J53+L53</f>
        <v>867</v>
      </c>
      <c r="O53" s="14"/>
      <c r="P53" s="158"/>
      <c r="R53" s="219"/>
      <c r="S53" s="219"/>
      <c r="T53" s="219"/>
    </row>
    <row r="54" spans="3:20" ht="4.5" customHeight="1" thickBot="1">
      <c r="C54" s="12"/>
      <c r="D54" s="11"/>
      <c r="J54" s="11"/>
      <c r="K54" s="11"/>
      <c r="L54" s="11"/>
      <c r="M54" s="11"/>
      <c r="N54" s="11"/>
      <c r="O54" s="14"/>
      <c r="P54" s="158"/>
      <c r="R54" s="219"/>
      <c r="S54" s="219"/>
      <c r="T54" s="219"/>
    </row>
    <row r="55" spans="3:20" ht="15.75" customHeight="1" thickBot="1">
      <c r="C55" s="12"/>
      <c r="D55" s="13" t="s">
        <v>36</v>
      </c>
      <c r="E55" s="318"/>
      <c r="F55" s="238"/>
      <c r="G55" s="238"/>
      <c r="H55" s="238"/>
      <c r="J55" s="62"/>
      <c r="K55" s="11"/>
      <c r="L55" s="62"/>
      <c r="M55" s="11"/>
      <c r="N55" s="60">
        <f>+J55+L55</f>
        <v>0</v>
      </c>
      <c r="O55" s="14"/>
      <c r="P55" s="158"/>
      <c r="R55" s="219"/>
      <c r="S55" s="219"/>
      <c r="T55" s="219"/>
    </row>
    <row r="56" spans="3:20" ht="4.5" customHeight="1" thickBot="1">
      <c r="C56" s="12"/>
      <c r="D56" s="11"/>
      <c r="J56" s="11"/>
      <c r="K56" s="11"/>
      <c r="L56" s="11"/>
      <c r="M56" s="11"/>
      <c r="N56" s="11"/>
      <c r="O56" s="14"/>
      <c r="P56" s="158"/>
      <c r="R56" s="219"/>
      <c r="S56" s="219"/>
      <c r="T56" s="219"/>
    </row>
    <row r="57" spans="3:20" ht="15.75" customHeight="1" thickBot="1">
      <c r="C57" s="12"/>
      <c r="D57" s="13" t="s">
        <v>37</v>
      </c>
      <c r="E57" s="318"/>
      <c r="F57" s="238"/>
      <c r="G57" s="238"/>
      <c r="H57" s="238"/>
      <c r="J57" s="62"/>
      <c r="K57" s="11"/>
      <c r="L57" s="62"/>
      <c r="M57" s="11"/>
      <c r="N57" s="60">
        <f>+J57+L57</f>
        <v>0</v>
      </c>
      <c r="O57" s="14"/>
      <c r="P57" s="158"/>
      <c r="R57" s="219"/>
      <c r="S57" s="219"/>
      <c r="T57" s="219"/>
    </row>
    <row r="58" spans="3:20" ht="4.5" customHeight="1" thickBot="1">
      <c r="C58" s="12"/>
      <c r="D58" s="11"/>
      <c r="J58" s="11"/>
      <c r="K58" s="11"/>
      <c r="L58" s="11"/>
      <c r="M58" s="11"/>
      <c r="N58" s="11"/>
      <c r="O58" s="14"/>
      <c r="P58" s="158"/>
      <c r="R58" s="219"/>
      <c r="S58" s="219"/>
      <c r="T58" s="219"/>
    </row>
    <row r="59" spans="3:20" ht="15.75" customHeight="1" thickBot="1">
      <c r="C59" s="12"/>
      <c r="D59" s="13" t="s">
        <v>38</v>
      </c>
      <c r="E59" s="318"/>
      <c r="F59" s="238"/>
      <c r="G59" s="238"/>
      <c r="H59" s="238"/>
      <c r="J59" s="62"/>
      <c r="K59" s="11"/>
      <c r="L59" s="62"/>
      <c r="M59" s="11"/>
      <c r="N59" s="60">
        <f>+J59+L59</f>
        <v>0</v>
      </c>
      <c r="O59" s="14"/>
      <c r="P59" s="158"/>
      <c r="R59" s="219"/>
      <c r="S59" s="219"/>
      <c r="T59" s="219"/>
    </row>
    <row r="60" spans="3:20" ht="4.5" customHeight="1" thickBot="1">
      <c r="C60" s="12"/>
      <c r="D60" s="11"/>
      <c r="J60" s="11"/>
      <c r="K60" s="11"/>
      <c r="L60" s="11"/>
      <c r="M60" s="11"/>
      <c r="N60" s="11"/>
      <c r="O60" s="14"/>
      <c r="P60" s="158"/>
      <c r="R60" s="219"/>
      <c r="S60" s="219"/>
      <c r="T60" s="219"/>
    </row>
    <row r="61" spans="3:20" ht="15.75" customHeight="1" thickBot="1">
      <c r="C61" s="12"/>
      <c r="D61" s="13" t="s">
        <v>39</v>
      </c>
      <c r="E61" s="318"/>
      <c r="F61" s="238"/>
      <c r="G61" s="238"/>
      <c r="H61" s="238"/>
      <c r="J61" s="62"/>
      <c r="K61" s="11"/>
      <c r="L61" s="62"/>
      <c r="M61" s="11"/>
      <c r="N61" s="60">
        <f>+J61+L61</f>
        <v>0</v>
      </c>
      <c r="O61" s="14"/>
      <c r="P61" s="158"/>
      <c r="R61" s="219"/>
      <c r="S61" s="219"/>
      <c r="T61" s="219"/>
    </row>
    <row r="62" spans="3:20" ht="4.5" customHeight="1" thickBot="1">
      <c r="C62" s="53"/>
      <c r="D62" s="15"/>
      <c r="E62" s="15"/>
      <c r="F62" s="15"/>
      <c r="G62" s="15"/>
      <c r="H62" s="15"/>
      <c r="I62" s="15"/>
      <c r="J62" s="15"/>
      <c r="K62" s="15"/>
      <c r="L62" s="15"/>
      <c r="M62" s="15"/>
      <c r="N62" s="15"/>
      <c r="O62" s="55"/>
      <c r="P62" s="158"/>
      <c r="R62" s="219"/>
      <c r="S62" s="219"/>
      <c r="T62" s="219"/>
    </row>
    <row r="63" spans="3:20" ht="34.5" customHeight="1">
      <c r="C63" s="225" t="s">
        <v>132</v>
      </c>
      <c r="D63" s="226"/>
      <c r="E63" s="226"/>
      <c r="F63" s="226"/>
      <c r="G63" s="226"/>
      <c r="H63" s="226"/>
      <c r="I63" s="226"/>
      <c r="J63" s="226"/>
      <c r="K63" s="226"/>
      <c r="L63" s="226"/>
      <c r="M63" s="226"/>
      <c r="N63" s="226"/>
      <c r="O63" s="227"/>
      <c r="P63" s="160"/>
      <c r="R63" s="220" t="s">
        <v>327</v>
      </c>
      <c r="S63" s="220" t="s">
        <v>326</v>
      </c>
      <c r="T63" s="219"/>
    </row>
    <row r="64" spans="3:20" ht="6.75" customHeight="1">
      <c r="C64" s="117"/>
      <c r="D64" s="3"/>
      <c r="E64" s="3"/>
      <c r="F64" s="3"/>
      <c r="G64" s="3"/>
      <c r="H64" s="3"/>
      <c r="I64" s="3"/>
      <c r="J64" s="3"/>
      <c r="K64" s="3"/>
      <c r="L64" s="3"/>
      <c r="M64" s="3"/>
      <c r="N64" s="3"/>
      <c r="O64" s="4"/>
      <c r="P64" s="160"/>
      <c r="R64" s="220"/>
      <c r="S64" s="220"/>
      <c r="T64" s="219"/>
    </row>
    <row r="65" spans="3:20">
      <c r="C65" s="12"/>
      <c r="D65" s="129" t="s">
        <v>14</v>
      </c>
      <c r="E65" s="118">
        <v>2022</v>
      </c>
      <c r="O65" s="14"/>
      <c r="P65" s="158"/>
      <c r="R65" s="220"/>
      <c r="S65" s="220"/>
      <c r="T65" s="219"/>
    </row>
    <row r="66" spans="3:20" ht="15" customHeight="1" thickBot="1">
      <c r="C66" s="12"/>
      <c r="D66" s="1" t="s">
        <v>201</v>
      </c>
      <c r="N66" s="43" t="s">
        <v>160</v>
      </c>
      <c r="O66" s="14"/>
      <c r="P66" s="158"/>
      <c r="R66" s="220"/>
      <c r="S66" s="220"/>
      <c r="T66" s="219"/>
    </row>
    <row r="67" spans="3:20" ht="15" customHeight="1" thickBot="1">
      <c r="C67" s="12"/>
      <c r="E67" s="1" t="s">
        <v>315</v>
      </c>
      <c r="J67" s="139">
        <v>1</v>
      </c>
      <c r="K67" s="11"/>
      <c r="L67" s="11"/>
      <c r="N67" s="140">
        <f>(J67/L73)*100</f>
        <v>16.666666666666664</v>
      </c>
      <c r="O67" s="14"/>
      <c r="P67" s="158"/>
      <c r="R67" s="220"/>
      <c r="S67" s="220"/>
      <c r="T67" s="219"/>
    </row>
    <row r="68" spans="3:20" ht="3.75" customHeight="1" thickBot="1">
      <c r="C68" s="12"/>
      <c r="J68" s="11"/>
      <c r="K68" s="11"/>
      <c r="L68" s="11"/>
      <c r="O68" s="14"/>
      <c r="P68" s="158"/>
      <c r="R68" s="220"/>
      <c r="S68" s="220"/>
      <c r="T68" s="219"/>
    </row>
    <row r="69" spans="3:20" ht="15" customHeight="1" thickBot="1">
      <c r="C69" s="12"/>
      <c r="E69" s="1" t="s">
        <v>316</v>
      </c>
      <c r="J69" s="139">
        <v>1</v>
      </c>
      <c r="K69" s="11"/>
      <c r="L69" s="11"/>
      <c r="N69" s="140">
        <f>(J69/L73)*100</f>
        <v>16.666666666666664</v>
      </c>
      <c r="O69" s="14"/>
      <c r="P69" s="158"/>
      <c r="R69" s="220"/>
      <c r="S69" s="220"/>
      <c r="T69" s="219"/>
    </row>
    <row r="70" spans="3:20" ht="3.75" customHeight="1" thickBot="1">
      <c r="C70" s="12"/>
      <c r="J70" s="11"/>
      <c r="K70" s="11"/>
      <c r="L70" s="11"/>
      <c r="O70" s="14"/>
      <c r="P70" s="158"/>
      <c r="R70" s="220"/>
      <c r="S70" s="220"/>
      <c r="T70" s="219"/>
    </row>
    <row r="71" spans="3:20" ht="15" customHeight="1" thickBot="1">
      <c r="C71" s="12"/>
      <c r="E71" s="1" t="s">
        <v>317</v>
      </c>
      <c r="J71" s="139">
        <v>0</v>
      </c>
      <c r="K71" s="11"/>
      <c r="L71" s="11"/>
      <c r="N71" s="140">
        <f>(J71/L73)*100</f>
        <v>0</v>
      </c>
      <c r="O71" s="14"/>
      <c r="P71" s="158"/>
      <c r="R71" s="220"/>
      <c r="S71" s="220"/>
      <c r="T71" s="219"/>
    </row>
    <row r="72" spans="3:20" ht="6" customHeight="1" thickBot="1">
      <c r="C72" s="12"/>
      <c r="J72" s="11"/>
      <c r="K72" s="11"/>
      <c r="L72" s="11"/>
      <c r="O72" s="14"/>
      <c r="P72" s="158"/>
      <c r="R72" s="220"/>
      <c r="S72" s="220"/>
      <c r="T72" s="219"/>
    </row>
    <row r="73" spans="3:20" ht="15" customHeight="1" thickBot="1">
      <c r="C73" s="12"/>
      <c r="E73" s="231" t="s">
        <v>202</v>
      </c>
      <c r="F73" s="231"/>
      <c r="G73" s="231"/>
      <c r="J73" s="11"/>
      <c r="K73" s="11"/>
      <c r="L73" s="139">
        <v>6</v>
      </c>
      <c r="O73" s="14"/>
      <c r="P73" s="158"/>
      <c r="R73" s="220"/>
      <c r="S73" s="220"/>
      <c r="T73" s="219"/>
    </row>
    <row r="74" spans="3:20" ht="15" customHeight="1">
      <c r="C74" s="12"/>
      <c r="E74" s="231"/>
      <c r="F74" s="231"/>
      <c r="G74" s="231"/>
      <c r="O74" s="14"/>
      <c r="P74" s="158"/>
      <c r="R74" s="220"/>
      <c r="S74" s="220"/>
      <c r="T74" s="219"/>
    </row>
    <row r="75" spans="3:20" ht="4.5" customHeight="1" thickBot="1">
      <c r="C75" s="53"/>
      <c r="D75" s="15"/>
      <c r="E75" s="15"/>
      <c r="F75" s="15"/>
      <c r="G75" s="15"/>
      <c r="H75" s="15"/>
      <c r="I75" s="15"/>
      <c r="J75" s="15"/>
      <c r="K75" s="15"/>
      <c r="L75" s="15"/>
      <c r="M75" s="15"/>
      <c r="N75" s="15"/>
      <c r="O75" s="55"/>
      <c r="P75" s="158"/>
      <c r="R75" s="220"/>
      <c r="S75" s="220"/>
      <c r="T75" s="219"/>
    </row>
    <row r="76" spans="3:20" ht="34.5" customHeight="1">
      <c r="C76" s="225" t="s">
        <v>203</v>
      </c>
      <c r="D76" s="236"/>
      <c r="E76" s="236"/>
      <c r="F76" s="236"/>
      <c r="G76" s="236"/>
      <c r="H76" s="236"/>
      <c r="I76" s="236"/>
      <c r="J76" s="236"/>
      <c r="K76" s="236"/>
      <c r="L76" s="236"/>
      <c r="M76" s="236"/>
      <c r="N76" s="236"/>
      <c r="O76" s="237"/>
      <c r="P76" s="211"/>
      <c r="R76" s="220" t="s">
        <v>327</v>
      </c>
      <c r="S76" s="220" t="s">
        <v>326</v>
      </c>
      <c r="T76" s="220"/>
    </row>
    <row r="77" spans="3:20" ht="15.75" thickBot="1">
      <c r="C77" s="117"/>
      <c r="D77" s="129" t="s">
        <v>14</v>
      </c>
      <c r="E77" s="118">
        <v>2022</v>
      </c>
      <c r="F77" s="128"/>
      <c r="G77" s="128"/>
      <c r="H77" s="128"/>
      <c r="I77" s="128"/>
      <c r="J77" s="128"/>
      <c r="K77" s="128"/>
      <c r="L77" s="128"/>
      <c r="M77" s="128"/>
      <c r="N77" s="128"/>
      <c r="O77" s="141"/>
      <c r="P77" s="211"/>
      <c r="R77" s="220"/>
      <c r="S77" s="220"/>
      <c r="T77" s="220"/>
    </row>
    <row r="78" spans="3:20" ht="15" customHeight="1" thickBot="1">
      <c r="C78" s="12"/>
      <c r="D78" s="231" t="s">
        <v>318</v>
      </c>
      <c r="E78" s="231"/>
      <c r="F78" s="231"/>
      <c r="G78" s="231"/>
      <c r="J78" s="139">
        <v>0</v>
      </c>
      <c r="L78" s="43" t="s">
        <v>160</v>
      </c>
      <c r="O78" s="14"/>
      <c r="P78" s="158"/>
      <c r="R78" s="220"/>
      <c r="S78" s="220" t="s">
        <v>164</v>
      </c>
      <c r="T78" s="220"/>
    </row>
    <row r="79" spans="3:20" ht="15" customHeight="1" thickBot="1">
      <c r="C79" s="12"/>
      <c r="D79" s="231"/>
      <c r="E79" s="231"/>
      <c r="F79" s="231"/>
      <c r="G79" s="231"/>
      <c r="L79" s="140">
        <f>(J78/J81)*100</f>
        <v>0</v>
      </c>
      <c r="O79" s="14"/>
      <c r="P79" s="158"/>
      <c r="R79" s="220"/>
      <c r="S79" s="220"/>
      <c r="T79" s="220"/>
    </row>
    <row r="80" spans="3:20" ht="4.5" customHeight="1" thickBot="1">
      <c r="C80" s="12"/>
      <c r="O80" s="14"/>
      <c r="P80" s="158"/>
      <c r="R80" s="220"/>
      <c r="S80" s="220"/>
      <c r="T80" s="220"/>
    </row>
    <row r="81" spans="3:20" ht="15" customHeight="1" thickBot="1">
      <c r="C81" s="12"/>
      <c r="D81" s="1" t="s">
        <v>202</v>
      </c>
      <c r="J81" s="139">
        <v>6</v>
      </c>
      <c r="O81" s="14"/>
      <c r="P81" s="158"/>
      <c r="R81" s="220"/>
      <c r="S81" s="220"/>
      <c r="T81" s="220"/>
    </row>
    <row r="82" spans="3:20" ht="15" customHeight="1" thickBot="1">
      <c r="C82" s="12"/>
      <c r="N82" s="5"/>
      <c r="O82" s="14"/>
      <c r="P82" s="158"/>
      <c r="R82" s="220"/>
      <c r="S82" s="220"/>
      <c r="T82" s="220"/>
    </row>
    <row r="83" spans="3:20" ht="15.75" customHeight="1">
      <c r="C83" s="225" t="s">
        <v>204</v>
      </c>
      <c r="D83" s="226"/>
      <c r="E83" s="226"/>
      <c r="F83" s="226"/>
      <c r="G83" s="226"/>
      <c r="H83" s="226"/>
      <c r="I83" s="226"/>
      <c r="J83" s="226"/>
      <c r="K83" s="226"/>
      <c r="L83" s="226"/>
      <c r="M83" s="226"/>
      <c r="N83" s="226"/>
      <c r="O83" s="227"/>
      <c r="P83" s="160"/>
      <c r="R83" s="220" t="s">
        <v>327</v>
      </c>
      <c r="S83" s="220" t="s">
        <v>326</v>
      </c>
      <c r="T83" s="219"/>
    </row>
    <row r="84" spans="3:20" ht="5.25" customHeight="1" thickBot="1">
      <c r="C84" s="117"/>
      <c r="D84" s="3"/>
      <c r="E84" s="3"/>
      <c r="F84" s="3"/>
      <c r="G84" s="3"/>
      <c r="H84" s="3"/>
      <c r="I84" s="3"/>
      <c r="J84" s="3"/>
      <c r="K84" s="3"/>
      <c r="L84" s="3"/>
      <c r="M84" s="3"/>
      <c r="N84" s="3"/>
      <c r="O84" s="4"/>
      <c r="P84" s="160"/>
      <c r="R84" s="220"/>
      <c r="S84" s="220" t="s">
        <v>199</v>
      </c>
      <c r="T84" s="219"/>
    </row>
    <row r="85" spans="3:20" ht="15.75" thickBot="1">
      <c r="C85" s="117"/>
      <c r="D85" s="129" t="s">
        <v>14</v>
      </c>
      <c r="E85" s="118">
        <v>2022</v>
      </c>
      <c r="F85" s="3"/>
      <c r="G85" s="3"/>
      <c r="H85" s="3"/>
      <c r="I85" s="3"/>
      <c r="J85" s="3"/>
      <c r="K85" s="3"/>
      <c r="L85" s="3"/>
      <c r="N85" s="209">
        <v>1</v>
      </c>
      <c r="O85" s="4"/>
      <c r="P85" s="160"/>
      <c r="R85" s="220"/>
      <c r="S85" s="220"/>
      <c r="T85" s="219"/>
    </row>
    <row r="86" spans="3:20" ht="4.5" customHeight="1" thickBot="1">
      <c r="C86" s="12"/>
      <c r="M86" s="3"/>
      <c r="O86" s="14"/>
      <c r="P86" s="158"/>
      <c r="R86" s="220"/>
      <c r="S86" s="220"/>
      <c r="T86" s="219"/>
    </row>
    <row r="87" spans="3:20" ht="27.75" customHeight="1">
      <c r="C87" s="225" t="s">
        <v>205</v>
      </c>
      <c r="D87" s="226"/>
      <c r="E87" s="226"/>
      <c r="F87" s="226"/>
      <c r="G87" s="226"/>
      <c r="H87" s="226"/>
      <c r="I87" s="226"/>
      <c r="J87" s="226"/>
      <c r="K87" s="226"/>
      <c r="L87" s="226"/>
      <c r="M87" s="226"/>
      <c r="N87" s="226"/>
      <c r="O87" s="227"/>
      <c r="P87" s="160"/>
      <c r="R87" s="260"/>
      <c r="S87" s="260"/>
      <c r="T87" s="260"/>
    </row>
    <row r="88" spans="3:20" ht="4.5" customHeight="1" thickBot="1">
      <c r="C88" s="12"/>
      <c r="O88" s="14"/>
      <c r="P88" s="158"/>
      <c r="R88" s="260"/>
      <c r="S88" s="260"/>
      <c r="T88" s="260"/>
    </row>
    <row r="89" spans="3:20" ht="15.75" thickBot="1">
      <c r="C89" s="117"/>
      <c r="D89" s="129" t="s">
        <v>14</v>
      </c>
      <c r="E89" s="118">
        <v>2022</v>
      </c>
      <c r="F89" s="3"/>
      <c r="G89" s="3"/>
      <c r="H89" s="3"/>
      <c r="I89" s="3"/>
      <c r="J89" s="3"/>
      <c r="K89" s="3"/>
      <c r="L89" s="3"/>
      <c r="N89" s="209">
        <v>1</v>
      </c>
      <c r="O89" s="4"/>
      <c r="P89" s="160"/>
      <c r="R89" s="260"/>
      <c r="S89" s="260"/>
      <c r="T89" s="260"/>
    </row>
    <row r="90" spans="3:20" ht="4.5" customHeight="1" thickBot="1">
      <c r="C90" s="12"/>
      <c r="E90" s="10"/>
      <c r="O90" s="14"/>
      <c r="P90" s="158"/>
      <c r="R90" s="260"/>
      <c r="S90" s="260"/>
      <c r="T90" s="260"/>
    </row>
    <row r="91" spans="3:20" ht="29.25" customHeight="1">
      <c r="C91" s="225" t="s">
        <v>206</v>
      </c>
      <c r="D91" s="226"/>
      <c r="E91" s="226"/>
      <c r="F91" s="226"/>
      <c r="G91" s="226"/>
      <c r="H91" s="226"/>
      <c r="I91" s="226"/>
      <c r="J91" s="226"/>
      <c r="K91" s="226"/>
      <c r="L91" s="226"/>
      <c r="M91" s="226"/>
      <c r="N91" s="226"/>
      <c r="O91" s="227"/>
      <c r="P91" s="160"/>
      <c r="R91" s="219" t="s">
        <v>324</v>
      </c>
      <c r="S91" s="220" t="s">
        <v>325</v>
      </c>
      <c r="T91" s="219"/>
    </row>
    <row r="92" spans="3:20" ht="4.5" customHeight="1" thickBot="1">
      <c r="C92" s="12"/>
      <c r="O92" s="14"/>
      <c r="P92" s="158"/>
      <c r="R92" s="219"/>
      <c r="S92" s="220"/>
      <c r="T92" s="219"/>
    </row>
    <row r="93" spans="3:20" ht="15.75" thickBot="1">
      <c r="C93" s="12"/>
      <c r="D93" s="1" t="s">
        <v>14</v>
      </c>
      <c r="E93" s="118">
        <v>2022</v>
      </c>
      <c r="N93" s="209">
        <v>2</v>
      </c>
      <c r="O93" s="14"/>
      <c r="P93" s="158"/>
      <c r="R93" s="219"/>
      <c r="S93" s="220"/>
      <c r="T93" s="219"/>
    </row>
    <row r="94" spans="3:20" ht="3" customHeight="1" thickBot="1">
      <c r="C94" s="12"/>
      <c r="O94" s="14"/>
      <c r="P94" s="158"/>
      <c r="R94" s="219"/>
      <c r="S94" s="220"/>
      <c r="T94" s="219"/>
    </row>
    <row r="95" spans="3:20" ht="33.75" customHeight="1">
      <c r="C95" s="225" t="s">
        <v>207</v>
      </c>
      <c r="D95" s="226"/>
      <c r="E95" s="226"/>
      <c r="F95" s="226"/>
      <c r="G95" s="226"/>
      <c r="H95" s="226"/>
      <c r="I95" s="226"/>
      <c r="J95" s="226"/>
      <c r="K95" s="226"/>
      <c r="L95" s="226"/>
      <c r="M95" s="226"/>
      <c r="N95" s="226"/>
      <c r="O95" s="227"/>
      <c r="P95" s="160"/>
      <c r="R95" s="219" t="s">
        <v>324</v>
      </c>
      <c r="S95" s="220" t="s">
        <v>325</v>
      </c>
      <c r="T95" s="219"/>
    </row>
    <row r="96" spans="3:20" ht="4.5" customHeight="1">
      <c r="C96" s="12"/>
      <c r="O96" s="14"/>
      <c r="P96" s="158"/>
      <c r="R96" s="219"/>
      <c r="S96" s="220"/>
      <c r="T96" s="219"/>
    </row>
    <row r="97" spans="3:20" ht="15" customHeight="1" thickBot="1">
      <c r="C97" s="12"/>
      <c r="D97" s="1" t="s">
        <v>14</v>
      </c>
      <c r="E97" s="118">
        <v>2022</v>
      </c>
      <c r="O97" s="14"/>
      <c r="P97" s="158"/>
      <c r="R97" s="219"/>
      <c r="S97" s="220"/>
      <c r="T97" s="219"/>
    </row>
    <row r="98" spans="3:20" ht="15" customHeight="1" thickBot="1">
      <c r="C98" s="12"/>
      <c r="E98" s="231" t="s">
        <v>319</v>
      </c>
      <c r="F98" s="231"/>
      <c r="G98" s="231"/>
      <c r="H98" s="231"/>
      <c r="N98" s="79">
        <v>1</v>
      </c>
      <c r="O98" s="14"/>
      <c r="P98" s="158"/>
      <c r="R98" s="219"/>
      <c r="S98" s="220"/>
      <c r="T98" s="219"/>
    </row>
    <row r="99" spans="3:20">
      <c r="C99" s="12"/>
      <c r="E99" s="231"/>
      <c r="F99" s="231"/>
      <c r="G99" s="231"/>
      <c r="H99" s="231"/>
      <c r="N99" s="182"/>
      <c r="O99" s="14"/>
      <c r="P99" s="158"/>
      <c r="R99" s="219"/>
      <c r="S99" s="220"/>
      <c r="T99" s="219"/>
    </row>
    <row r="100" spans="3:20" ht="3.75" customHeight="1" thickBot="1">
      <c r="C100" s="12"/>
      <c r="E100" s="128"/>
      <c r="F100" s="128"/>
      <c r="G100" s="128"/>
      <c r="H100" s="128"/>
      <c r="N100" s="182"/>
      <c r="O100" s="14"/>
      <c r="P100" s="158"/>
      <c r="R100" s="219"/>
      <c r="S100" s="220"/>
      <c r="T100" s="219"/>
    </row>
    <row r="101" spans="3:20" ht="15.75" thickBot="1">
      <c r="C101" s="12"/>
      <c r="E101" s="231" t="s">
        <v>320</v>
      </c>
      <c r="F101" s="231"/>
      <c r="G101" s="231"/>
      <c r="H101" s="128"/>
      <c r="N101" s="79">
        <v>1</v>
      </c>
      <c r="O101" s="14"/>
      <c r="P101" s="158"/>
      <c r="R101" s="219"/>
      <c r="S101" s="220"/>
      <c r="T101" s="219"/>
    </row>
    <row r="102" spans="3:20" ht="3.75" customHeight="1" thickBot="1">
      <c r="C102" s="12"/>
      <c r="E102" s="128"/>
      <c r="F102" s="128"/>
      <c r="G102" s="128"/>
      <c r="H102" s="128"/>
      <c r="N102" s="182"/>
      <c r="O102" s="14"/>
      <c r="P102" s="158"/>
      <c r="R102" s="219"/>
      <c r="S102" s="220"/>
      <c r="T102" s="219"/>
    </row>
    <row r="103" spans="3:20" ht="15.75" thickBot="1">
      <c r="C103" s="12"/>
      <c r="E103" s="231" t="s">
        <v>321</v>
      </c>
      <c r="F103" s="231"/>
      <c r="G103" s="231"/>
      <c r="H103" s="128"/>
      <c r="N103" s="79">
        <v>1</v>
      </c>
      <c r="O103" s="14"/>
      <c r="P103" s="158"/>
      <c r="R103" s="219"/>
      <c r="S103" s="220"/>
      <c r="T103" s="219"/>
    </row>
    <row r="104" spans="3:20" ht="15.75" thickBot="1">
      <c r="C104" s="53"/>
      <c r="D104" s="15"/>
      <c r="E104" s="15"/>
      <c r="F104" s="15"/>
      <c r="G104" s="15"/>
      <c r="H104" s="15"/>
      <c r="I104" s="15"/>
      <c r="J104" s="15"/>
      <c r="K104" s="15"/>
      <c r="L104" s="15"/>
      <c r="M104" s="15"/>
      <c r="N104" s="15"/>
      <c r="O104" s="55"/>
      <c r="P104" s="158"/>
      <c r="R104" s="219"/>
      <c r="S104" s="220"/>
      <c r="T104" s="219"/>
    </row>
    <row r="105" spans="3:20" ht="33.75" customHeight="1">
      <c r="C105" s="225" t="s">
        <v>133</v>
      </c>
      <c r="D105" s="226"/>
      <c r="E105" s="226"/>
      <c r="F105" s="226"/>
      <c r="G105" s="226"/>
      <c r="H105" s="226"/>
      <c r="I105" s="226"/>
      <c r="J105" s="226"/>
      <c r="K105" s="226"/>
      <c r="L105" s="226"/>
      <c r="M105" s="226"/>
      <c r="N105" s="226"/>
      <c r="O105" s="227"/>
      <c r="P105" s="160"/>
      <c r="R105" s="219" t="s">
        <v>164</v>
      </c>
      <c r="S105" s="219" t="s">
        <v>199</v>
      </c>
      <c r="T105" s="219"/>
    </row>
    <row r="106" spans="3:20" ht="4.5" customHeight="1">
      <c r="C106" s="12"/>
      <c r="O106" s="14"/>
      <c r="P106" s="158"/>
      <c r="R106" s="219"/>
      <c r="S106" s="219"/>
      <c r="T106" s="219"/>
    </row>
    <row r="107" spans="3:20" ht="15" customHeight="1">
      <c r="C107" s="12"/>
      <c r="D107" s="1" t="s">
        <v>201</v>
      </c>
      <c r="M107" s="43" t="s">
        <v>160</v>
      </c>
      <c r="O107" s="14"/>
      <c r="P107" s="158"/>
      <c r="R107" s="219"/>
      <c r="S107" s="219"/>
      <c r="T107" s="219"/>
    </row>
    <row r="108" spans="3:20" ht="4.5" customHeight="1" thickBot="1">
      <c r="C108" s="12"/>
      <c r="H108" s="11"/>
      <c r="I108" s="11"/>
      <c r="J108" s="11"/>
      <c r="K108" s="11"/>
      <c r="O108" s="14"/>
      <c r="P108" s="158"/>
      <c r="R108" s="219"/>
      <c r="S108" s="219"/>
      <c r="T108" s="219"/>
    </row>
    <row r="109" spans="3:20" ht="15.75" thickBot="1">
      <c r="C109" s="12"/>
      <c r="E109" s="1" t="s">
        <v>322</v>
      </c>
      <c r="H109" s="11"/>
      <c r="I109" s="139">
        <v>0</v>
      </c>
      <c r="J109" s="11"/>
      <c r="K109" s="11"/>
      <c r="M109" s="137">
        <f>(I109/K113)*100</f>
        <v>0</v>
      </c>
      <c r="O109" s="14"/>
      <c r="P109" s="158"/>
      <c r="R109" s="219"/>
      <c r="S109" s="219"/>
      <c r="T109" s="219"/>
    </row>
    <row r="110" spans="3:20" ht="3.75" customHeight="1" thickBot="1">
      <c r="C110" s="12"/>
      <c r="H110" s="11"/>
      <c r="I110" s="11"/>
      <c r="J110" s="11"/>
      <c r="K110" s="11"/>
      <c r="M110" s="11"/>
      <c r="O110" s="14"/>
      <c r="P110" s="158"/>
      <c r="R110" s="219"/>
      <c r="S110" s="219"/>
      <c r="T110" s="219"/>
    </row>
    <row r="111" spans="3:20" ht="15.75" thickBot="1">
      <c r="C111" s="12"/>
      <c r="E111" s="1" t="s">
        <v>323</v>
      </c>
      <c r="H111" s="11"/>
      <c r="I111" s="139">
        <v>0</v>
      </c>
      <c r="J111" s="11"/>
      <c r="K111" s="11"/>
      <c r="M111" s="137">
        <f>(I111/K113)*100</f>
        <v>0</v>
      </c>
      <c r="O111" s="14"/>
      <c r="P111" s="158"/>
      <c r="R111" s="219"/>
      <c r="S111" s="219"/>
      <c r="T111" s="219"/>
    </row>
    <row r="112" spans="3:20" ht="3" customHeight="1" thickBot="1">
      <c r="C112" s="12"/>
      <c r="H112" s="11"/>
      <c r="I112" s="11"/>
      <c r="J112" s="11"/>
      <c r="K112" s="11"/>
      <c r="O112" s="14"/>
      <c r="P112" s="158"/>
      <c r="R112" s="219"/>
      <c r="S112" s="219"/>
      <c r="T112" s="219"/>
    </row>
    <row r="113" spans="3:20" ht="15" customHeight="1" thickBot="1">
      <c r="C113" s="12"/>
      <c r="E113" s="231" t="s">
        <v>208</v>
      </c>
      <c r="F113" s="231"/>
      <c r="G113" s="231"/>
      <c r="H113" s="11"/>
      <c r="I113" s="11"/>
      <c r="J113" s="11"/>
      <c r="K113" s="70">
        <v>6</v>
      </c>
      <c r="O113" s="14"/>
      <c r="P113" s="158"/>
      <c r="R113" s="219"/>
      <c r="S113" s="219"/>
      <c r="T113" s="219"/>
    </row>
    <row r="114" spans="3:20" ht="15" customHeight="1">
      <c r="C114" s="12"/>
      <c r="E114" s="231"/>
      <c r="F114" s="231"/>
      <c r="G114" s="231"/>
      <c r="O114" s="14"/>
      <c r="P114" s="158"/>
      <c r="R114" s="219"/>
      <c r="S114" s="219"/>
      <c r="T114" s="219"/>
    </row>
    <row r="115" spans="3:20" ht="12.75" customHeight="1" thickBot="1">
      <c r="C115" s="12"/>
      <c r="O115" s="14"/>
      <c r="P115" s="158"/>
      <c r="R115" s="219"/>
      <c r="S115" s="219"/>
      <c r="T115" s="219"/>
    </row>
    <row r="116" spans="3:20" ht="33.75" customHeight="1">
      <c r="C116" s="232" t="s">
        <v>209</v>
      </c>
      <c r="D116" s="233"/>
      <c r="E116" s="233"/>
      <c r="F116" s="233"/>
      <c r="G116" s="233"/>
      <c r="H116" s="233"/>
      <c r="I116" s="233"/>
      <c r="J116" s="233"/>
      <c r="K116" s="233"/>
      <c r="L116" s="233"/>
      <c r="M116" s="233"/>
      <c r="N116" s="233"/>
      <c r="O116" s="234"/>
      <c r="P116" s="160"/>
      <c r="R116" s="219" t="s">
        <v>164</v>
      </c>
      <c r="S116" s="219" t="s">
        <v>199</v>
      </c>
      <c r="T116" s="219"/>
    </row>
    <row r="117" spans="3:20" ht="4.5" customHeight="1" thickBot="1">
      <c r="C117" s="35"/>
      <c r="O117" s="40"/>
      <c r="P117" s="158"/>
      <c r="R117" s="219"/>
      <c r="S117" s="219"/>
      <c r="T117" s="219"/>
    </row>
    <row r="118" spans="3:20" ht="15" customHeight="1" thickBot="1">
      <c r="C118" s="35"/>
      <c r="D118" s="129" t="s">
        <v>14</v>
      </c>
      <c r="E118" s="118">
        <v>2022</v>
      </c>
      <c r="N118" s="79">
        <v>2</v>
      </c>
      <c r="O118" s="40"/>
      <c r="P118" s="158"/>
      <c r="R118" s="219"/>
      <c r="S118" s="219"/>
      <c r="T118" s="219"/>
    </row>
    <row r="119" spans="3:20" ht="4.5" customHeight="1">
      <c r="C119" s="35"/>
      <c r="O119" s="40"/>
      <c r="P119" s="158"/>
      <c r="R119" s="219"/>
      <c r="S119" s="219"/>
      <c r="T119" s="219"/>
    </row>
    <row r="120" spans="3:20" ht="4.5" customHeight="1" thickBot="1">
      <c r="C120" s="72"/>
      <c r="D120" s="75"/>
      <c r="E120" s="75"/>
      <c r="F120" s="75"/>
      <c r="G120" s="75"/>
      <c r="H120" s="75"/>
      <c r="I120" s="75"/>
      <c r="J120" s="75"/>
      <c r="K120" s="75"/>
      <c r="L120" s="75"/>
      <c r="M120" s="75"/>
      <c r="N120" s="75"/>
      <c r="O120" s="73"/>
      <c r="P120" s="158"/>
      <c r="R120" s="219"/>
      <c r="S120" s="219"/>
      <c r="T120" s="219"/>
    </row>
    <row r="121" spans="3:20" ht="15.75" customHeight="1">
      <c r="C121" s="225" t="s">
        <v>134</v>
      </c>
      <c r="D121" s="226"/>
      <c r="E121" s="226"/>
      <c r="F121" s="226"/>
      <c r="G121" s="226"/>
      <c r="H121" s="226"/>
      <c r="I121" s="226"/>
      <c r="J121" s="226"/>
      <c r="K121" s="226"/>
      <c r="L121" s="226"/>
      <c r="M121" s="226"/>
      <c r="N121" s="226"/>
      <c r="O121" s="227"/>
      <c r="P121" s="160"/>
      <c r="R121" s="219" t="s">
        <v>164</v>
      </c>
      <c r="S121" s="219" t="s">
        <v>199</v>
      </c>
      <c r="T121" s="219"/>
    </row>
    <row r="122" spans="3:20" ht="4.5" customHeight="1">
      <c r="C122" s="12"/>
      <c r="O122" s="14"/>
      <c r="P122" s="158"/>
      <c r="R122" s="219"/>
      <c r="S122" s="219"/>
      <c r="T122" s="219"/>
    </row>
    <row r="123" spans="3:20">
      <c r="C123" s="12"/>
      <c r="D123" s="129" t="s">
        <v>14</v>
      </c>
      <c r="E123" s="118">
        <v>2021</v>
      </c>
      <c r="O123" s="14"/>
      <c r="P123" s="158"/>
      <c r="R123" s="219"/>
      <c r="S123" s="219"/>
      <c r="T123" s="219"/>
    </row>
    <row r="124" spans="3:20" ht="15" customHeight="1">
      <c r="C124" s="12"/>
      <c r="D124" s="1" t="s">
        <v>210</v>
      </c>
      <c r="O124" s="14"/>
      <c r="P124" s="158"/>
      <c r="R124" s="219"/>
      <c r="S124" s="219"/>
      <c r="T124" s="219"/>
    </row>
    <row r="125" spans="3:20" ht="4.5" customHeight="1">
      <c r="C125" s="12"/>
      <c r="O125" s="14"/>
      <c r="P125" s="158"/>
      <c r="R125" s="219"/>
      <c r="S125" s="219"/>
      <c r="T125" s="219"/>
    </row>
    <row r="126" spans="3:20" ht="15" customHeight="1">
      <c r="C126" s="12"/>
      <c r="D126" s="142" t="s">
        <v>35</v>
      </c>
      <c r="E126" s="10" t="s">
        <v>186</v>
      </c>
      <c r="F126" s="10"/>
      <c r="G126" s="10"/>
      <c r="H126" s="10"/>
      <c r="O126" s="14"/>
      <c r="P126" s="158"/>
      <c r="R126" s="219"/>
      <c r="S126" s="219"/>
      <c r="T126" s="219"/>
    </row>
    <row r="127" spans="3:20" ht="3.75" customHeight="1">
      <c r="C127" s="12"/>
      <c r="D127" s="143"/>
      <c r="O127" s="14"/>
      <c r="P127" s="158"/>
      <c r="R127" s="219"/>
      <c r="S127" s="219"/>
      <c r="T127" s="219"/>
    </row>
    <row r="128" spans="3:20" ht="15" customHeight="1">
      <c r="C128" s="12"/>
      <c r="D128" s="142" t="s">
        <v>36</v>
      </c>
      <c r="E128" s="10" t="s">
        <v>355</v>
      </c>
      <c r="F128" s="10"/>
      <c r="G128" s="10"/>
      <c r="H128" s="10"/>
      <c r="O128" s="14"/>
      <c r="P128" s="158"/>
      <c r="R128" s="219"/>
      <c r="S128" s="219"/>
      <c r="T128" s="219"/>
    </row>
    <row r="129" spans="2:20" ht="3.75" customHeight="1">
      <c r="C129" s="12"/>
      <c r="D129" s="142"/>
      <c r="O129" s="14"/>
      <c r="P129" s="158"/>
      <c r="R129" s="219"/>
      <c r="S129" s="219"/>
      <c r="T129" s="219"/>
    </row>
    <row r="130" spans="2:20" ht="15" customHeight="1">
      <c r="C130" s="12"/>
      <c r="D130" s="142" t="s">
        <v>37</v>
      </c>
      <c r="E130" s="10"/>
      <c r="F130" s="10"/>
      <c r="G130" s="10"/>
      <c r="H130" s="10"/>
      <c r="O130" s="14"/>
      <c r="P130" s="158"/>
      <c r="R130" s="219"/>
      <c r="S130" s="219"/>
      <c r="T130" s="219"/>
    </row>
    <row r="131" spans="2:20" ht="15" customHeight="1">
      <c r="C131" s="12"/>
      <c r="D131" s="142"/>
      <c r="O131" s="14"/>
      <c r="P131" s="158"/>
      <c r="R131" s="219"/>
      <c r="S131" s="219"/>
      <c r="T131" s="219"/>
    </row>
    <row r="132" spans="2:20">
      <c r="C132" s="12"/>
      <c r="D132" s="129" t="s">
        <v>14</v>
      </c>
      <c r="E132" s="118">
        <v>2022</v>
      </c>
      <c r="O132" s="14"/>
      <c r="P132" s="158"/>
      <c r="R132" s="219"/>
      <c r="S132" s="219"/>
      <c r="T132" s="219"/>
    </row>
    <row r="133" spans="2:20" ht="15" customHeight="1">
      <c r="C133" s="12"/>
      <c r="D133" s="1" t="s">
        <v>210</v>
      </c>
      <c r="O133" s="14"/>
      <c r="P133" s="158"/>
      <c r="R133" s="219"/>
      <c r="S133" s="219"/>
      <c r="T133" s="219"/>
    </row>
    <row r="134" spans="2:20" ht="4.5" customHeight="1">
      <c r="C134" s="12"/>
      <c r="O134" s="14"/>
      <c r="P134" s="158"/>
      <c r="R134" s="219"/>
      <c r="S134" s="219"/>
      <c r="T134" s="219"/>
    </row>
    <row r="135" spans="2:20" ht="15" customHeight="1">
      <c r="C135" s="12"/>
      <c r="D135" s="142" t="s">
        <v>35</v>
      </c>
      <c r="E135" s="10" t="s">
        <v>186</v>
      </c>
      <c r="F135" s="10"/>
      <c r="G135" s="10"/>
      <c r="H135" s="10"/>
      <c r="O135" s="14"/>
      <c r="P135" s="158"/>
      <c r="R135" s="219"/>
      <c r="S135" s="219"/>
      <c r="T135" s="219"/>
    </row>
    <row r="136" spans="2:20" ht="3.75" customHeight="1">
      <c r="C136" s="12"/>
      <c r="D136" s="143"/>
      <c r="E136" s="183"/>
      <c r="O136" s="14"/>
      <c r="P136" s="158"/>
      <c r="R136" s="219"/>
      <c r="S136" s="219"/>
      <c r="T136" s="219"/>
    </row>
    <row r="137" spans="2:20" ht="15" customHeight="1">
      <c r="C137" s="12"/>
      <c r="D137" s="142" t="s">
        <v>36</v>
      </c>
      <c r="E137" s="10" t="s">
        <v>355</v>
      </c>
      <c r="F137" s="10"/>
      <c r="G137" s="10"/>
      <c r="H137" s="10"/>
      <c r="O137" s="14"/>
      <c r="P137" s="158"/>
      <c r="R137" s="219"/>
      <c r="S137" s="219"/>
      <c r="T137" s="219"/>
    </row>
    <row r="138" spans="2:20" ht="3.75" customHeight="1">
      <c r="C138" s="12"/>
      <c r="D138" s="142"/>
      <c r="O138" s="14"/>
      <c r="P138" s="158"/>
      <c r="R138" s="219"/>
      <c r="S138" s="219"/>
      <c r="T138" s="219"/>
    </row>
    <row r="139" spans="2:20" ht="15" customHeight="1">
      <c r="C139" s="12"/>
      <c r="D139" s="142" t="s">
        <v>37</v>
      </c>
      <c r="E139" s="10"/>
      <c r="F139" s="10"/>
      <c r="G139" s="10"/>
      <c r="H139" s="10"/>
      <c r="O139" s="14"/>
      <c r="P139" s="158"/>
      <c r="R139" s="219"/>
      <c r="S139" s="219"/>
      <c r="T139" s="219"/>
    </row>
    <row r="140" spans="2:20" ht="4.5" customHeight="1" thickBot="1">
      <c r="C140" s="53"/>
      <c r="D140" s="15"/>
      <c r="E140" s="15"/>
      <c r="F140" s="15"/>
      <c r="G140" s="15"/>
      <c r="H140" s="15"/>
      <c r="I140" s="15"/>
      <c r="J140" s="15"/>
      <c r="K140" s="15"/>
      <c r="L140" s="15"/>
      <c r="M140" s="15"/>
      <c r="N140" s="15"/>
      <c r="O140" s="55"/>
      <c r="P140" s="158"/>
      <c r="R140" s="219"/>
      <c r="S140" s="219"/>
      <c r="T140" s="219"/>
    </row>
    <row r="141" spans="2:20" ht="15.75" customHeight="1">
      <c r="B141" s="37"/>
      <c r="C141" s="37"/>
      <c r="D141" s="37"/>
    </row>
    <row r="142" spans="2:20" ht="15.75" customHeight="1"/>
    <row r="143" spans="2:20" ht="15.75" customHeight="1"/>
    <row r="144" spans="2:20"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sheetData>
  <mergeCells count="95">
    <mergeCell ref="S9:S15"/>
    <mergeCell ref="R9:R16"/>
    <mergeCell ref="G11:H11"/>
    <mergeCell ref="J11:K11"/>
    <mergeCell ref="M11:N11"/>
    <mergeCell ref="G13:H13"/>
    <mergeCell ref="J13:K13"/>
    <mergeCell ref="M13:N13"/>
    <mergeCell ref="G15:H15"/>
    <mergeCell ref="J15:K15"/>
    <mergeCell ref="M15:N15"/>
    <mergeCell ref="R35:R47"/>
    <mergeCell ref="S35:S47"/>
    <mergeCell ref="T35:T47"/>
    <mergeCell ref="R48:R62"/>
    <mergeCell ref="S48:S62"/>
    <mergeCell ref="T48:T62"/>
    <mergeCell ref="S17:S33"/>
    <mergeCell ref="T17:T33"/>
    <mergeCell ref="M21:N21"/>
    <mergeCell ref="M22:N22"/>
    <mergeCell ref="L19:M19"/>
    <mergeCell ref="M28:N28"/>
    <mergeCell ref="M29:N29"/>
    <mergeCell ref="E20:G22"/>
    <mergeCell ref="H20:I20"/>
    <mergeCell ref="H24:I24"/>
    <mergeCell ref="K22:L22"/>
    <mergeCell ref="K21:L21"/>
    <mergeCell ref="C17:O17"/>
    <mergeCell ref="R17:R33"/>
    <mergeCell ref="A1:O1"/>
    <mergeCell ref="D4:F4"/>
    <mergeCell ref="D5:F5"/>
    <mergeCell ref="E27:G29"/>
    <mergeCell ref="H27:I27"/>
    <mergeCell ref="K28:L28"/>
    <mergeCell ref="K29:L29"/>
    <mergeCell ref="H31:I31"/>
    <mergeCell ref="C35:O35"/>
    <mergeCell ref="E38:N38"/>
    <mergeCell ref="E40:N40"/>
    <mergeCell ref="E42:N42"/>
    <mergeCell ref="E44:N44"/>
    <mergeCell ref="E46:N46"/>
    <mergeCell ref="C48:O48"/>
    <mergeCell ref="E53:H53"/>
    <mergeCell ref="E55:H55"/>
    <mergeCell ref="E57:H57"/>
    <mergeCell ref="E103:G103"/>
    <mergeCell ref="E113:G114"/>
    <mergeCell ref="E59:H59"/>
    <mergeCell ref="E61:H61"/>
    <mergeCell ref="C87:O87"/>
    <mergeCell ref="R6:T6"/>
    <mergeCell ref="C9:O9"/>
    <mergeCell ref="C121:O121"/>
    <mergeCell ref="C63:O63"/>
    <mergeCell ref="C76:O76"/>
    <mergeCell ref="C83:O83"/>
    <mergeCell ref="E73:G74"/>
    <mergeCell ref="D78:G79"/>
    <mergeCell ref="C116:O116"/>
    <mergeCell ref="C91:O91"/>
    <mergeCell ref="C95:O95"/>
    <mergeCell ref="C105:O105"/>
    <mergeCell ref="E98:H99"/>
    <mergeCell ref="E101:G101"/>
    <mergeCell ref="R121:R140"/>
    <mergeCell ref="S121:S140"/>
    <mergeCell ref="T121:T140"/>
    <mergeCell ref="R116:R120"/>
    <mergeCell ref="S116:S120"/>
    <mergeCell ref="T116:T120"/>
    <mergeCell ref="R105:R115"/>
    <mergeCell ref="S105:S115"/>
    <mergeCell ref="T105:T115"/>
    <mergeCell ref="R95:R104"/>
    <mergeCell ref="S95:S104"/>
    <mergeCell ref="T95:T104"/>
    <mergeCell ref="R63:R75"/>
    <mergeCell ref="S63:S75"/>
    <mergeCell ref="T63:T75"/>
    <mergeCell ref="R91:R94"/>
    <mergeCell ref="S91:S94"/>
    <mergeCell ref="T91:T94"/>
    <mergeCell ref="R87:R90"/>
    <mergeCell ref="S87:S90"/>
    <mergeCell ref="T87:T90"/>
    <mergeCell ref="R83:R86"/>
    <mergeCell ref="T83:T86"/>
    <mergeCell ref="S83:S86"/>
    <mergeCell ref="R76:R82"/>
    <mergeCell ref="S76:S82"/>
    <mergeCell ref="T76:T82"/>
  </mergeCells>
  <pageMargins left="0.18" right="0.25" top="0.38" bottom="0.39" header="0" footer="0"/>
  <pageSetup paperSize="100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Social Devt</vt:lpstr>
      <vt:lpstr>Economic Devt</vt:lpstr>
      <vt:lpstr>Environmental</vt:lpstr>
      <vt:lpstr>Infrastructure</vt:lpstr>
      <vt:lpstr>Institutional</vt:lpstr>
      <vt:lpstr>'Social Devt'!Print_Titles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EESD-THEA</dc:creator>
  <cp:lastModifiedBy>admin</cp:lastModifiedBy>
  <cp:lastPrinted>2023-05-31T12:54:38Z</cp:lastPrinted>
  <dcterms:created xsi:type="dcterms:W3CDTF">2022-11-11T09:08:45Z</dcterms:created>
  <dcterms:modified xsi:type="dcterms:W3CDTF">2023-05-31T12:54:54Z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1033-3.2.0.6370</vt:lpwstr>
  </property>
</Properties>
</file>